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codeName="ThisWorkbook"/>
  <mc:AlternateContent xmlns:mc="http://schemas.openxmlformats.org/markup-compatibility/2006">
    <mc:Choice Requires="x15">
      <x15ac:absPath xmlns:x15ac="http://schemas.microsoft.com/office/spreadsheetml/2010/11/ac" url="C:\Users\rehernandez\OneDrive - procuraduria.gov.co\PAAC-IEMP-2021\2022\Segundo Monitoreo\PAAC 2\"/>
    </mc:Choice>
  </mc:AlternateContent>
  <xr:revisionPtr revIDLastSave="0" documentId="8_{BDFF9930-4756-4965-998D-D35B12AD43A7}" xr6:coauthVersionLast="47" xr6:coauthVersionMax="47" xr10:uidLastSave="{00000000-0000-0000-0000-000000000000}"/>
  <bookViews>
    <workbookView xWindow="0" yWindow="0" windowWidth="20490" windowHeight="7650" tabRatio="629" xr2:uid="{00000000-000D-0000-FFFF-FFFF00000000}"/>
  </bookViews>
  <sheets>
    <sheet name="MATRIZ" sheetId="1" r:id="rId1"/>
    <sheet name="LISTAS REF" sheetId="12" r:id="rId2"/>
    <sheet name="RIESGOS" sheetId="10" r:id="rId3"/>
    <sheet name="CAUSAS" sheetId="11" r:id="rId4"/>
    <sheet name="MAPACALOR" sheetId="5" r:id="rId5"/>
    <sheet name="CONTROLES" sheetId="6" state="hidden" r:id="rId6"/>
  </sheets>
  <definedNames>
    <definedName name="_xlnm._FilterDatabase" localSheetId="3" hidden="1">CAUSAS!$B$7:$C$73</definedName>
    <definedName name="_xlnm._FilterDatabase" localSheetId="0" hidden="1">MATRIZ!$B$7:$AM$39</definedName>
    <definedName name="_xlnm._FilterDatabase" localSheetId="2" hidden="1">RIESGOS!$A$7:$C$114</definedName>
    <definedName name="_xlnm.Print_Area" localSheetId="3">CAUSAS!$A$1:$E$77</definedName>
    <definedName name="_xlnm.Print_Area" localSheetId="5">CONTROLES!$A$1:$J$38</definedName>
    <definedName name="_xlnm.Print_Area" localSheetId="4">MAPACALOR!$A$1:$Q$25</definedName>
    <definedName name="_xlnm.Print_Area" localSheetId="0">MATRIZ!$A$1:$AT$39</definedName>
    <definedName name="_xlnm.Print_Area" localSheetId="2">RIESGOS!$A$1:$E$114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9" i="1" l="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D111" i="10" l="1"/>
  <c r="G30" i="1" s="1"/>
  <c r="D110" i="10"/>
  <c r="D107" i="10" l="1"/>
  <c r="D108" i="10"/>
  <c r="D109" i="10"/>
  <c r="D106" i="10" l="1"/>
  <c r="D105" i="10"/>
  <c r="D104" i="10"/>
  <c r="G32" i="1" s="1"/>
  <c r="D103" i="10"/>
  <c r="D102" i="10"/>
  <c r="D101" i="10"/>
  <c r="G35" i="1" s="1"/>
  <c r="D100" i="10"/>
  <c r="D99" i="10"/>
  <c r="G39" i="1" s="1"/>
  <c r="D98" i="10"/>
  <c r="D97" i="10"/>
  <c r="D96" i="10"/>
  <c r="D95" i="10"/>
  <c r="D94" i="10"/>
  <c r="D93" i="10"/>
  <c r="D92" i="10"/>
  <c r="D91" i="10"/>
  <c r="G36" i="1" s="1"/>
  <c r="D90" i="10"/>
  <c r="G25" i="1" s="1"/>
  <c r="D89" i="10"/>
  <c r="G21" i="1" s="1"/>
  <c r="D88" i="10"/>
  <c r="G20" i="1" s="1"/>
  <c r="D87" i="10"/>
  <c r="G19" i="1" s="1"/>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G24" i="1" s="1"/>
  <c r="D23" i="10"/>
  <c r="D22" i="10"/>
  <c r="D21" i="10"/>
  <c r="D20" i="10"/>
  <c r="D19" i="10"/>
  <c r="D18" i="10"/>
  <c r="D17" i="10"/>
  <c r="D16" i="10"/>
  <c r="D15" i="10"/>
  <c r="D14" i="10"/>
  <c r="D13" i="10"/>
  <c r="D12" i="10"/>
  <c r="D11" i="10"/>
  <c r="D10" i="10"/>
  <c r="D9" i="10"/>
  <c r="D8" i="10"/>
  <c r="G29" i="1" l="1"/>
  <c r="G27" i="1"/>
  <c r="G33" i="1"/>
  <c r="G15" i="1"/>
  <c r="G16" i="1"/>
  <c r="G17" i="1"/>
  <c r="G28" i="1"/>
  <c r="G31" i="1"/>
  <c r="G37" i="1"/>
  <c r="G11" i="1"/>
  <c r="G10" i="1"/>
  <c r="G26" i="1"/>
  <c r="G12" i="1"/>
  <c r="G13" i="1"/>
  <c r="G14" i="1"/>
  <c r="G22" i="1"/>
  <c r="G23" i="1"/>
  <c r="G8" i="1"/>
  <c r="G9" i="1"/>
  <c r="G38" i="1"/>
  <c r="G34" i="1"/>
  <c r="G18" i="1"/>
</calcChain>
</file>

<file path=xl/sharedStrings.xml><?xml version="1.0" encoding="utf-8"?>
<sst xmlns="http://schemas.openxmlformats.org/spreadsheetml/2006/main" count="2244" uniqueCount="1025">
  <si>
    <t>MATRIZ DE RIESGOS PROCESO - TALENTO HUMANO</t>
  </si>
  <si>
    <t>VALORACIÓN DEL CONTROL</t>
  </si>
  <si>
    <t>NIVEL DE RIESGO</t>
  </si>
  <si>
    <t>TRATAMIENTO DEL RIESGO</t>
  </si>
  <si>
    <t xml:space="preserve">INDICADOR </t>
  </si>
  <si>
    <t>AVANCES MONITOREO LIDER PROCESO</t>
  </si>
  <si>
    <t>MONITOREO OPLA</t>
  </si>
  <si>
    <t>IDENTIFICACIÓN DEL RIESGO</t>
  </si>
  <si>
    <t>NIVEL DEL RIESGO</t>
  </si>
  <si>
    <t>PRIMER MONITOREO</t>
  </si>
  <si>
    <t>SEGUNDO MONITOREO</t>
  </si>
  <si>
    <t>TERCER MONITOREO</t>
  </si>
  <si>
    <t>CONSECUTIVO</t>
  </si>
  <si>
    <t>SEDE/LUGAR</t>
  </si>
  <si>
    <t>1. MACRO PROCESO</t>
  </si>
  <si>
    <t>2. PROCESO</t>
  </si>
  <si>
    <t>3. SUBPROCESO ANTERIOR / DELEGADA</t>
  </si>
  <si>
    <t>4. RIESGO</t>
  </si>
  <si>
    <t>4.1 CÓDIGO</t>
  </si>
  <si>
    <t>5. TIPOLOGÍA DEL RIESGO</t>
  </si>
  <si>
    <t>6. AGENTE GENERADOR DEL RIESGO/ OPORTUNIDAD</t>
  </si>
  <si>
    <t>7. DESCRIPCIÓN DE LA CAUSA</t>
  </si>
  <si>
    <t>8. CONSECUENCIAS</t>
  </si>
  <si>
    <t>9. PROBABILIDAD</t>
  </si>
  <si>
    <t>10. IMPACTO</t>
  </si>
  <si>
    <t>11. EVALUACIÓN DEL RIESGO
(INHERENTE)</t>
  </si>
  <si>
    <t>12. CONTROLES</t>
  </si>
  <si>
    <t>13. DESCRIPCIÓN DEL CONTROL</t>
  </si>
  <si>
    <t>1. ¿Están definidos los responsables?</t>
  </si>
  <si>
    <t>1.2 Segregación  y autoridad del Responsable</t>
  </si>
  <si>
    <t>2. ¿Frecuencia o periodicidad adecuada?</t>
  </si>
  <si>
    <t>3. Propósito( las actividades desarrolladas buscar por si solas  prevenir o detectar las causas(verificar, validar, cotejar, comparar, revisar)</t>
  </si>
  <si>
    <t>4. ¿Cómo se realiza la actividad de Control?
Manual, automatizada</t>
  </si>
  <si>
    <t>5. ¿ Se realizan actividades para corregir las desviaciones?</t>
  </si>
  <si>
    <t xml:space="preserve"> 6.  ¿se deja evidencia de la ejecución del Control?</t>
  </si>
  <si>
    <t>Total Control</t>
  </si>
  <si>
    <t>14. PROBABILIDAD</t>
  </si>
  <si>
    <t>15. IMPACTO</t>
  </si>
  <si>
    <t>16. EVALUACIÓN DEL RIESGO
(RESIDUAL)</t>
  </si>
  <si>
    <t>17. OPCIONES DE MANEJO</t>
  </si>
  <si>
    <r>
      <t xml:space="preserve">18. ACCIONES A TOMAR O  CONTROL  PROPUESTO
</t>
    </r>
    <r>
      <rPr>
        <b/>
        <i/>
        <sz val="11"/>
        <color theme="0"/>
        <rFont val="Arial"/>
        <family val="2"/>
      </rPr>
      <t>(  se pueden incluirlas estrategias DO y  FA, formuladas en el Análisis de Contexto)</t>
    </r>
  </si>
  <si>
    <t>19. SOPORTE
Como evidencia del Cumplimiento de la Actividad)</t>
  </si>
  <si>
    <t>20. DEPENDENCIA RESPONSABLE DE LAS ACCIONES</t>
  </si>
  <si>
    <t>21. SI  EL RIESGO ES COMPARTIDO, INDICAR  LA DEPENDENCIA</t>
  </si>
  <si>
    <t xml:space="preserve">22. TIPO DE INDICADOR
(Seleccione si el índicador es de efectividad, eficiencia o eficacia). </t>
  </si>
  <si>
    <t>23. FORMULA DEL INDICADOR
Describa la fórmula para el cálculo del índicador</t>
  </si>
  <si>
    <t>24. Periodicidad / Frecuencia</t>
  </si>
  <si>
    <t>25. META
Unicamente  ingresar meta en números</t>
  </si>
  <si>
    <t>26. Avance cuantitativo</t>
  </si>
  <si>
    <t>27. Avance cualitativo</t>
  </si>
  <si>
    <t>28. Avance cuantitativo</t>
  </si>
  <si>
    <t>29. Avance cualitativo
Adicionalmente al comportamiento cualitativo debe informar si el riesgo se materializó y las medidas que se tomaron al respecto</t>
  </si>
  <si>
    <t>30. Avance cuantitativo</t>
  </si>
  <si>
    <t>31. Avance cualitativo</t>
  </si>
  <si>
    <t xml:space="preserve">32. 1er Monitoreo </t>
  </si>
  <si>
    <t xml:space="preserve"> 33. 2do Monitoreo </t>
  </si>
  <si>
    <t xml:space="preserve"> 34. 3er Monitoreo </t>
  </si>
  <si>
    <t>RESPONSABLE IEMP</t>
  </si>
  <si>
    <t>Procuraduría BOGOTÁ - Central</t>
  </si>
  <si>
    <t>Estrategico</t>
  </si>
  <si>
    <t>TALENTO HUMANO</t>
  </si>
  <si>
    <t>Bienestar (BI)</t>
  </si>
  <si>
    <t>Incumplimiento de las actividades programadas</t>
  </si>
  <si>
    <t>Operativos</t>
  </si>
  <si>
    <t>Factor Interno: Personas</t>
  </si>
  <si>
    <t>Cultural / Compromiso</t>
  </si>
  <si>
    <t>Incumplimiento con las metas establecidas dentro del PEI y/o POA</t>
  </si>
  <si>
    <t>3. POSIBLE</t>
  </si>
  <si>
    <t>2. MENOR</t>
  </si>
  <si>
    <t>Existen controles se aplican, pero no son efectivos</t>
  </si>
  <si>
    <t>Seguimiento a Plan Operativo Anual (POA) /RAE</t>
  </si>
  <si>
    <t>15. ASIGNADO</t>
  </si>
  <si>
    <t>15. ADECUADO</t>
  </si>
  <si>
    <t>15. OPORTUNA</t>
  </si>
  <si>
    <t>10. PREVENIR</t>
  </si>
  <si>
    <t>15. CONFIABLE</t>
  </si>
  <si>
    <t>15. SE INVESTIGAN Y RESUELVEN OPORTUNAMENTE</t>
  </si>
  <si>
    <t>10. COMPLETA</t>
  </si>
  <si>
    <t>2. IMPROBABLE</t>
  </si>
  <si>
    <t>Reducir el Riesgo</t>
  </si>
  <si>
    <t xml:space="preserve">* Realizar y analizar encuestas de participación a las actividades del Programa de Bienestar Social.
</t>
  </si>
  <si>
    <t xml:space="preserve">Encuesta aplicada
</t>
  </si>
  <si>
    <t>SECRETARÍA GENERAL-División de Gestión Humana.</t>
  </si>
  <si>
    <t>NO APLICA</t>
  </si>
  <si>
    <t>2. Eficacia</t>
  </si>
  <si>
    <t>N°. servidores que asisten  /N°. servidores inscritos o esperados</t>
  </si>
  <si>
    <t>Trimestral</t>
  </si>
  <si>
    <t>GRUPO GESTIÓN DE BIENESTAR Y SST- TEMA BIENESTAR: 
PRIMER MONITOREO: 
Se  diseñó la encuesta de participación a las actividades del Programa de Bienestar Social,  la cual se aplicara en forma virtual  a nivel nacional 
https://procuraduriagovco.sharepoint.com/:b:/s/MonitoreoRiesgos-PGN/EZ2MAXDRl6FLhpZh6v0bd74Brk3LMKDlVj5fq_vqzJKYsg?e=FRxcqF</t>
  </si>
  <si>
    <r>
      <t xml:space="preserve">GRUPO GESTIÓN DE BIENESTAR Y SST- TEMA BIENESTAR: 
SEGUNDO MONITOREO: 
Se aprobó por parte de División de Gestión Humana el formato de encuesta de participación a las actividades del Programa de Bienestar Social, la cual se aplicará en forma virtual durante el cuarto trimestre del 2022, a nivel nacional
</t>
    </r>
    <r>
      <rPr>
        <b/>
        <sz val="11"/>
        <color theme="1"/>
        <rFont val="Calibri"/>
        <family val="2"/>
        <scheme val="minor"/>
      </rPr>
      <t xml:space="preserve">Evidencia: Riesgo 1. </t>
    </r>
    <r>
      <rPr>
        <sz val="11"/>
        <color theme="1"/>
        <rFont val="Calibri"/>
        <family val="2"/>
        <scheme val="minor"/>
      </rPr>
      <t xml:space="preserve">
Formato Encuesta de Participación 
Actividades de Bienestar 2022.
https://forms.office.com/Pages/ResponsePage.aspx?id=bXq0_MZG80uxGdknkA_8Gd0h6sMldodOiENDAxEGPb9UMlBGVUVUMVlYQkFHVTVTTkFTWEMxUk1MVC4u
https://procuraduriagovco-my.sharepoint.com/:w:/g/personal/osromero_procuraduria_gov_co/ESMtId4KIEhCkAEoeFyaBdEBJXyJhzLhgnxWloPqxjmnHw?e=2FDaXe</t>
    </r>
  </si>
  <si>
    <t>El monitoreo y evidencias aportadas por el proceso TH permiten corroborar la operatividad del control. La OPLA en su rol de segunda línea de defensa recomienda mantener las estrategias de autocontrol que se han establecido al interior del proceso.</t>
  </si>
  <si>
    <t>&lt;</t>
  </si>
  <si>
    <t>Factor Interno: Medición o seguimiento</t>
  </si>
  <si>
    <t>Procesos con bajo nivel de Planeación o de automatización</t>
  </si>
  <si>
    <t>Existen controles, están documentados, implementados, socializados, con seguimiento y ha sido evaluado de manera satisfactoria.</t>
  </si>
  <si>
    <t xml:space="preserve">Desarrollar reuniones de planeación para la realización de los eventos del programa de binestar social.
</t>
  </si>
  <si>
    <t xml:space="preserve">Planeación anual de la programa de bienestar social 
</t>
  </si>
  <si>
    <t>N°. actividades realizadas/  N°. actividades planeadas</t>
  </si>
  <si>
    <t xml:space="preserve">GRUPO GESTIÓN DE BIENESTAR Y SST- TEMA BIENESTAR: 
PRIMER MONITOREO: 
Se realizó las reuniones para la planeación del programa de bienestar social al cual se ha dado seguimiento 
https://procuraduriagovco.sharepoint.com/:f:/s/MonitoreoRiesgos-PGN/EtvFD7hV4aZCtMzfOiEdKGcB2zzLCJLgCcNH94JjYSWW-g?e=nQuZIi
</t>
  </si>
  <si>
    <r>
      <t xml:space="preserve">GRUPO GESTIÓN DE BIENESTAR Y SST- TEMA BIENESTAR: 
SEGUNDO MONITOREO: 
Se realizó las reuniones para la planeación del programa de bienestar social al cual se ha dado seguimiento
</t>
    </r>
    <r>
      <rPr>
        <b/>
        <sz val="11"/>
        <color theme="1"/>
        <rFont val="Calibri"/>
        <family val="2"/>
        <scheme val="minor"/>
      </rPr>
      <t>Evidencia: Riesgo 2.</t>
    </r>
    <r>
      <rPr>
        <sz val="11"/>
        <color theme="1"/>
        <rFont val="Calibri"/>
        <family val="2"/>
        <scheme val="minor"/>
      </rPr>
      <t xml:space="preserve">
 https://procuraduriagovco-my.sharepoint.com/:f:/g/personal/osromero_procuraduria_gov_co/EgvpaCltWm1LkoSDVdd1V1sB6z3mocOSIMziI8gCZdDLgw?e=annjiU</t>
    </r>
  </si>
  <si>
    <t>Calificación de Servicios (CS)</t>
  </si>
  <si>
    <t>Inconsistencias en los sistemas de Información</t>
  </si>
  <si>
    <t>Factor Interno: Información</t>
  </si>
  <si>
    <t>Duplicidad de información /errores al digitar/Información incompleta</t>
  </si>
  <si>
    <t>Reprocesos</t>
  </si>
  <si>
    <t>Capacitación/ Divulgación/ socialización</t>
  </si>
  <si>
    <t>0. NO CONFIABLE</t>
  </si>
  <si>
    <t>Evitar el Riesgo</t>
  </si>
  <si>
    <t>*Capacitar internamente  a los funcionarios  responsables de la gestión de las calificaciones.</t>
  </si>
  <si>
    <t xml:space="preserve">_x000D_
*Actas de reuniones._x000D_
*Cartillas y/o manual._x000D_
*Acta de unificaciones. _x000D_
_x000D_
</t>
  </si>
  <si>
    <t>Oficina de Selección y Carrera</t>
  </si>
  <si>
    <t>3. Efectividad</t>
  </si>
  <si>
    <t>*Número de calificaciones mal registradas en el sistema/sobre el total de la muestra calificaciones revisadas en el sistema*100. (la muestra corresponderá al 10% del total de calificaciones gestionadas.</t>
  </si>
  <si>
    <t>Anual</t>
  </si>
  <si>
    <t>En este trimestre no se ha realizado la revisión aleatoria de las calificaciones de servicios registradas en hominis</t>
  </si>
  <si>
    <t>El monitoreo reportada por el proceso TH permiten corroborar la operatividad del control respecto a la periodicidad establecida para su ejecución (anual). La OPLA en su rol de segunda línea de defensa recomienda mantener las estrategias de autocontrol que se han establecido al interior del proceso con el fin de evitar que los riesgos se materialicen.</t>
  </si>
  <si>
    <t>Ineficiencia en el uso de los recursos</t>
  </si>
  <si>
    <t>Seguimiento a bases de datos</t>
  </si>
  <si>
    <t xml:space="preserve">Tráfico de Influencias </t>
  </si>
  <si>
    <t>Deficiencias en la evaluación,medición o calificación</t>
  </si>
  <si>
    <t>Vulneración de los derechos</t>
  </si>
  <si>
    <t>3. MODERADO</t>
  </si>
  <si>
    <t>Seguimiento al cumplimiento de normas o tiempos de respuesta.</t>
  </si>
  <si>
    <t>1. RARA VEZ</t>
  </si>
  <si>
    <t>Aceptar el Riesgo</t>
  </si>
  <si>
    <t>Realizar periódicamente actividades masivas (correos, instructivos, capacitaciones, campañas de sensibilización, entre otros) tendientes a recordar la objetividad que se le debe aplicar a la calificación de servicios y los parámetros a seguir.</t>
  </si>
  <si>
    <t>_x000D_
*Actas de reuniones._x000D_
*Circulares._x000D_
*Correos electrónico.</t>
  </si>
  <si>
    <t>(Número de Campañas de Socialización realizadas / Número de Campañas de Socialización Programadas)*100</t>
  </si>
  <si>
    <t>Semestral</t>
  </si>
  <si>
    <t>100 (programadas 1)</t>
  </si>
  <si>
    <t xml:space="preserve">A través del correo elctrónico de la Oficina de Selección y Carrera, se envio a los servidores de la PGN, 5 piezas de sensibilización sobre la obligación de realizar la calificación de servicios a los servidores inscritos en carrera.
</t>
  </si>
  <si>
    <t>El proceso TH no suministra evidencias que soporten el monitoreo presentado, lo cual impide corroborar la operatividad del control. La OPLA en su rol de segunda línea de defensa recomienda fortalecer las medidas de autocontrol establecidas para la gestión del riesgo.</t>
  </si>
  <si>
    <t>Concentración de conocimiento, autoridad o poder</t>
  </si>
  <si>
    <t>Afectación de la integridad</t>
  </si>
  <si>
    <t>0. INOPORTUNA</t>
  </si>
  <si>
    <t>Realizar periódicamente  actividades masivas (correos, instructivos, capacitaciones, campañas de sensibilización, entre otros) tendientes a recordar la objetividad que se le debe aplicar a la calificación de servicios y los parámetros a seguir.</t>
  </si>
  <si>
    <t>periódicamente realiza actividades masivas (correos, instructivos, capacitaciones, campañas de sensibilización, entre otros) tendientes a recordar la objetividad que se le debe aplicar a la calificación de servicios y los parámetros a seguir.</t>
  </si>
  <si>
    <t>Vencimiento de Términos</t>
  </si>
  <si>
    <t xml:space="preserve">Cumplimiento y conformidad </t>
  </si>
  <si>
    <t>Falta conocimiento o experiencia</t>
  </si>
  <si>
    <t>Incumplimiento de requisitos legales</t>
  </si>
  <si>
    <t>4. PROBABLE</t>
  </si>
  <si>
    <t>0. NO SE INVESTIGAN NI SE RESUELVEN OPORTUNAMENTE</t>
  </si>
  <si>
    <t xml:space="preserve">
*Comunicaciones permanentes por medio de correos electrónicos, llamadas, asesorías, visitas a dependencias y capacitaciones.
**Informe de calificaciones de servicios de la vigencia inmediatamente anterior.</t>
  </si>
  <si>
    <t>*Circulares, correos, comunicaciones._x000D_
*Actas, controles de asistencia, planillas._x000D_
*Informes y/o reportes de los funcionarios encargados de las calificaciones.</t>
  </si>
  <si>
    <t>*Total de calificaciones recibidas extemporáneas(año vencido)/total de sujetos a calificar*100.</t>
  </si>
  <si>
    <t>N.A.</t>
  </si>
  <si>
    <t>La anualidad termina el día 30-04-2022, a la fecha no se tiene el consolidado de la anualidad, según informe presentado en la RAE del primer trimestre de 2022 a 31-03-2022, hacen falta por diligenciar 55 calificaciones  que correspondel 2.1%  de servidores sujetos de calificación. La meta del indicador es con tendencia a cero.</t>
  </si>
  <si>
    <t>El monitoreo reportado por el proceso TH permite corroborar la operatividad del control. La OPLA en su rol de segunda línea de defensa recomienda mantener las estrategias de autocontrol que se han establecido al interior del proceso.</t>
  </si>
  <si>
    <t>Insuficiente personal para apoyar  la gestión del  proceso</t>
  </si>
  <si>
    <t>Quejas e Insatisfacción de otros procesos  o áreas</t>
  </si>
  <si>
    <t>_x000D_
*Comunicaciones permanentes por medio de correos electrónicos, llamadas, asesorías, visitas a dependencias y capacitaciones.</t>
  </si>
  <si>
    <t>Información, Datos o estimaciones equivocadas  o incompletas que no permiten entregar información apropida a la ciudadanía y partes interesadas</t>
  </si>
  <si>
    <t>Segregación de funciones</t>
  </si>
  <si>
    <t>*Comunicaciones permanentes por medio de correos electrónicos, llamadas, asesorías, visitas a dependencias y capacitaciones.</t>
  </si>
  <si>
    <t>Compensación (CO)</t>
  </si>
  <si>
    <t>Realizar pagos sin el cumplimiento de los requisitos</t>
  </si>
  <si>
    <t>Financieros</t>
  </si>
  <si>
    <t>Desconocimiento en cambios de normatividad legal</t>
  </si>
  <si>
    <t>Validación de información por parte de una persona o comité (Conciliación, revisión, comparación, validación, inspección)</t>
  </si>
  <si>
    <t xml:space="preserve">GRUPO DE GESTIÓN DE NÓMINA, AFILIACIONES Y PENSIONES: 
TEMA. NÓMINA
Revisar las novedades administrativas que dan origen a una liquidación de cesantías.
Cumplir con las disposiciones y normas vigentes que rigen la materia.
Proyectar borrador Administrativo que actualiza la Resolución No. 018 de 1986, en donde se reglamentan los requisitos y procedimientos para el retiro de las cesantías, así como su autorización, reconocimiento y pago.  
</t>
  </si>
  <si>
    <t>*Soporte  acto administrativo que reconoce y ordena el pago de cesantías
*Proyecto borrador acto Administrativo (resolución)</t>
  </si>
  <si>
    <t>No de actividades realizadas/ No. De actividades programadas</t>
  </si>
  <si>
    <t>Mensual</t>
  </si>
  <si>
    <t xml:space="preserve">GRUPO DE GESTIÓN DE NÓMINA, AFILIACIONES Y PENSIONES: 
TEMA. CESANTÍAS
PRIMER MONITOREO: 
* Se liquidaron 61 cesantías definitivas y 8 cesantías parcial retroactivas. Soporte: El acto administrativo que reconoce y ordena el pago de cesantías hace parte del histórico documental archivado en el expediente del solicitante, documentación que cuenta con reserva legal, solo podrá ser consultado por las entidades o personas autorizadas legalmente.
*Se generó primer borrador de proyecto que actualiza la Resolución No. 018 de 1986, en donde se reglamentan los requisitos y procedimientos para el retiro de las cesantías, así como su autorización, reconocimiento y pago, documento que se encuentra en proceso de revisión.
</t>
  </si>
  <si>
    <t>Suspensión de servicios de salud a los servidores de la PGN</t>
  </si>
  <si>
    <t>Factor Interno: Método/Proceso</t>
  </si>
  <si>
    <t>Dilatar tiempos de respuesta o de registro de información / entrega inoportuna de información</t>
  </si>
  <si>
    <t>5. CATASTRÓFICO</t>
  </si>
  <si>
    <t xml:space="preserve">GRUPO DE NÓMINA, AFILIACIONES Y PENSIONES 
TEMA: AFILIACIONES 
*Solicitar los traslados de EPS no reportados a los funcionarios, las Coordinaciones Administrativas o Procuradurías Regionales el cumplimiento del Memorando No. I-2679-2019 del 4 de abril de 2019 de Secretaria General cuando se reciben traslados extemporáneamente.
* Solicitar a la EPS y/o AFP las respuestas de los traslados después de 30 días de su radicación. 
*Validación de la aplicación de procedimientos actualizados e instrucciones vigentes de la PGN. 
*Solicitar a las EPS mensualmente un estado de cuenta para reportar las novedades y depurar la deuda presunta. 
</t>
  </si>
  <si>
    <t>*Correo electrónico - Oficio Radicado SIGDEA</t>
  </si>
  <si>
    <t xml:space="preserve">GRUPO DE NÓMINA, AFILIACIONES Y PENSIONES
TEMA: AFILIACIONES
PRIMER MONITOREO 
*Se recibieron 16 traslados extemporáneos y se adjuntan 16 correos electrónicos con las solicitudes efectuadas a los funcionarios en el siguiente link: https://procuraduriagovco-my.sharepoint.com/:f:/g/personal/e-jaranzazu_procuraduria_gov_co/ElSxlD_OV19IoGIYssN7dwABvEr023Gmfwx2rLrJ5CHzTw?e=6zqzxD
*Las respuestas de los traslados se recibieron oportunamente y no fue necesario solicitarlas a las EPS.
*Se aplicaron los procedimientos actualizados.
*Se solicitaron 12 estados de cuenta a las EPS mediante los correos electrónicos que se adjuntan.  </t>
  </si>
  <si>
    <t>Negación del reconocimiento económico de licencias e incapacidades por parte de las EPS o ARL</t>
  </si>
  <si>
    <t xml:space="preserve">
GRUPO DE GESTION DE BIENESTAR Y SST: TEMA INCAPACIDADES
*Reiterar el cumplimiento del Memorando N° 003 de 2022 de Secretaria General, cuando se reciben incapacidades extemporáneamente.                                                            
*Reportar a Gestión Humana los jefes y los servidores que no reportaron las incapacidades reconocidas por las EPS.
*Solicitar al servidor  la transcripción del certificado médico de la incapacidad.
*Validación de  la aplicación de procedimientos e instrucciones vigentes de la PGN.</t>
  </si>
  <si>
    <t>*Correos electrónicos - Certificado médico de incapacidad o licencia</t>
  </si>
  <si>
    <t>1. Eficiencia</t>
  </si>
  <si>
    <t>No de Incapacidades y Licencias Pagadas/ No. Incapacidades y Licencias recibidas</t>
  </si>
  <si>
    <t xml:space="preserve">GRUPO DE GESTION DE BIENESTAR Y SST: TEMA INCAPACIDADES
PRIMER MONITOREO 
* El servidor designado en el Grupo de Gestión de Bienestar y SST reiteró el cumplimiento del Memorando N° 003 del 31 de enero de 2022, a 36 servidores que presentaron las incapacidades de manera extemporánea.
* El servidor designado en el Grupo de Gestión de Bienestar y SST no realizó actividad adicional porque el servidor presentó el certificado cuando se le solicitó.
* El servidor designado en el Grupo de Gestión de Bienestar y SST envió 29 correos electrónicos solicitando la transcripción del certificado de incapacidad.
* El servidor designado en el Grupo de Gestión de Bienestar y SST aplicó los procedimientos vigentes.
</t>
  </si>
  <si>
    <t xml:space="preserve">
GRUPO DE GESTION DE BIENESTAR Y SST: TEMA INCAPACIDADES
SEGUNDO MONITOREO
El riesgo se materializó a pesar de que se realizaron los siguientes controles:
* El servidor designado en el Grupo de Gestión de Bienestar y SST envió a todos los servidores a nivel nacional 3 piezas publicitarias, recordando el cumplimiento del Memorando N° 003 del 31 de enero de 2022.
* El servidor designado en el Grupo de Gestión de Bienestar y SST reiteró el cumplimiento del Memorando N° 003 del 31 de enero de 2022, a 2 servidores que presentaron las incapacidades de manera extemporánea.
* El servidor designado en el Grupo de Gestión de Bienestar y SST no realizó actividades adicionales porque los servidores presentaron el certificado cuando se les solicitó.
* El servidor designado en el Grupo de Gestión de Bienestar y SST envió 44 correos electrónicos solicitando la transcripción del certificado de incapacidad.
* El servidor designado en el Grupo de Gestión de Bienestar y SST aplicó los procedimientos vigentes.
https://procuraduriagovco-my.sharepoint.com/:f:/g/personal/atangarife_procuraduria_gov_co/EjfQz88WQgxFsKvXaTrTNxkBOjEXCmcx460dxBmeezJgwA?e=nnckD0</t>
  </si>
  <si>
    <t xml:space="preserve">Omisión de reporte de novedades  </t>
  </si>
  <si>
    <t xml:space="preserve">*Revisar el correo físico y electrónico novedades de nómina 
*Verificar el cumplimiento de los tiempos para el envío e inclusión de novedades, de acuerdo a las normas internas de la entidad y culturizar a los diferentes proveedores y clientes sobre estas normas.
</t>
  </si>
  <si>
    <t>*Correos electronicos</t>
  </si>
  <si>
    <t>GRUPO DE GESTIÓN DE NÓMINA, AFILIACIONES Y PENSIONES
TEMA NOVEDADES NÓMINA
PRIMER MONITOREO
Se realizó la verificación del control, por medio de las entidades financieras, cooperativas y sindicatos hasta el 10 de cada mes de lo corrido de la vigencia, los documentos soporte se puede validar en el correo institucional (jfsalamanca@procuraduria.gov.co) donde se evidencia que las novedades fueron antes de la fecha. https://procuraduriagovco-my.sharepoint.com/:f:/g/personal/jfsalamanca_procuraduria_gov_co/EswKX-G-s_tCvE2EXnG9qcYB9U3iIqUdI2dJi3_mgU2w-w?e=jmI5zJ</t>
  </si>
  <si>
    <t xml:space="preserve">Las evidencias aportadas por el proceso presentan error al abrirlas, lo cual impide corroborar la operatividad del control. La OPLA en su rol de segunda línea de defensa recomienda fortalecer las medidas de autocontrol establecidas para la gestión del riesgo.
</t>
  </si>
  <si>
    <t>Descuento por libranza sin la debida Autorización</t>
  </si>
  <si>
    <t>1. INSIGNIFICANTE</t>
  </si>
  <si>
    <t xml:space="preserve">*Divulgar el Procedimiento Aprobación o negación de libranzas o descuentos directos, con código: TH-P-02, a los funcionarios de la P.G.N y a los operadores a través del correo institucional.
*Reunión con Operadores de Libranza
</t>
  </si>
  <si>
    <t>*Correo electrónico.
*Acta</t>
  </si>
  <si>
    <t>No. de actividades desarrolladas/ No.  De actividades programadas</t>
  </si>
  <si>
    <t xml:space="preserve">GRUPO DE NÓMINA, AFILIACIONES Y PENSIONES 
TEMA: LIBRANZAS
PRIMER MONITOREO
Atendiendo que el procedimiento fue actualizado se remitió a la Oficina de Planeación para su publicación en el link del SGC de la entidad, se procederá con su divulgación.
</t>
  </si>
  <si>
    <t>Falta de aplicación de los procedimientos establecidos</t>
  </si>
  <si>
    <t xml:space="preserve">*Dar cumplimiento al Procedimiento Trámite de Libranza y Descuento por nómina 
</t>
  </si>
  <si>
    <t xml:space="preserve">*Correo electrónico .
</t>
  </si>
  <si>
    <t xml:space="preserve">GRUPO DE NÓMINA, AFILIACIONES Y PENSIONES 
TEMA: LIBRANZAS
PRIMER MONITOREO
Se da respuesta a las solicitudes de las entidades operadoras de libranza a través de correo electrónico de la negación o aprobación de la misma, solo se aprueban aquellas que cumplen con el procedimiento. Estos correos cuentan con reserva legal de la información por ser datos personales del servidor, por lo tanto, no se anexan los soportes
</t>
  </si>
  <si>
    <t>Gestión de Historia Laboral (HL)</t>
  </si>
  <si>
    <t>Deterioro o indebida manipulación de la Información</t>
  </si>
  <si>
    <t>Desconocimiento de mecanismos y medios para la administración de ciclo de vida de la información</t>
  </si>
  <si>
    <t xml:space="preserve">Pérdida de la memoria documental e institucional.  </t>
  </si>
  <si>
    <t>4. MAYOR</t>
  </si>
  <si>
    <t xml:space="preserve">Cumplir el procedimiento “Préstamo de Historias Laborales” establecido en el Sistema de Gestión de Calidad (SGC); diligenciando además el “Formato Control de Prestamos. 
* Revisar la foliación de la historia laboral al ser regresada por los usuarios (Procedimiento *Recordar la restricción del acceso al área del archivo de gestión de las historias laborales (únicamente funcionarios autorizados). 
*Validación de la aplicación de procedimientos actualizados e instrucciones vigentes.
</t>
  </si>
  <si>
    <t>*Acta de reunión de gestión,.</t>
  </si>
  <si>
    <t>No de actividades realizadas/ No de actividades propuestas</t>
  </si>
  <si>
    <t xml:space="preserve">GRUPO     GESTIÓN DE LA INFORMACIÓN 
PRIMER MONITOREO 
a través de reunión:
* Cumplir el procedimiento “Préstamo de Historias Laborales” establecido en el Sistema de Gestión de Calidad (SGC); diligenciando además el “Formato Control de Prestamos.   
Se ha cumplido el procedimiento de préstamo de las historias laborales, diligenciando adecuadamente el formato de control de préstamos.
* Revisar la foliación de la historia laboral al ser regresada por los usuarios (Procedimiento) 
Se revisó la foliación de la historia laboral, cuando las mismas fueron regresadas.          
*Recordar la restricción del acceso al área del archivo de gestión de las historias laborales (únicamente servidores autorizados). 
Se mantuvo el letrero en la puerta del archivo de gestión, recordando la restricción para el acceso.
*Validación de la aplicación de procedimientos actualizados e instrucciones vigentes.
Se aplicaron los procedimientos actualizados.
SOPORTES
PRIMER MONITOREO
Acta  de reunión de seguimiento. En: https://procuraduriagovco-my.sharepoint.com/personal/mcasas_procuraduria_gov_co/_layouts/15/onedrive.aspx?ga=1&amp;id=%2Fpersonal%2Fmcasas%5Fprocuraduria%5Fgov%5Fco%2FDocuments%2FSOPORTES%20DE%20CALIDAD%2FPRIMER%20MONITOREO%20RIESGO%20GRUPO%20GIL%202022  
Los soportes de aplicación de los procedimientos se encuentran en cada Historia Laboral (la cual es de acceso restringido). Foto de aplicación de formatos.
Foto de restricción de acceso a zona de archivo de Historias Laborales.
</t>
  </si>
  <si>
    <t>Seguridad y Salud en el Trabajo (SO)</t>
  </si>
  <si>
    <t>Incremento de accidentes y enfermedades laborales</t>
  </si>
  <si>
    <t>GG Bienestar y SST - Tema: SST GG Bienestar y SST - Tema: SST 
Capacitar y sensibilizar al personal</t>
  </si>
  <si>
    <t>Registros de Asistencia</t>
  </si>
  <si>
    <t>Acciones ejecutadas/Acciones programadas</t>
  </si>
  <si>
    <t>Cuatrimestral</t>
  </si>
  <si>
    <t>GG Bienestar y SST - Tema SST
PRIMER MONITOREO
* Inducción a nuevos servidores
* Competencias blandas requeridas para la construcción de sanos y productivos ambientes laborales 
* Desarrollo de habilidades para el cuidado emocional individual y colectivo
* Relaciones sociales en el trabajo
* Escuelas emocionales
* Capacitación formador de formadores
* Taller cuidado de manos
* Taller de core y cuidado de espalda
* Taller de streching
* Alimentación saludable
* Factores de riesgo cardiovascular+
* Manejo y uso adecuado de EPP
* Capacitación a miembros del COPASST
*Sistema de Gestión de SST
* Inducción a los nuevos servidores
* Construcción de sanos y productivos ambientes laborales
* Programación neurolinguística y desarrollo personal
* Desarrollo de habilidades para el cuidado emocional, individual y colectivo
*Formación en el enfoque psicosocial
* Relaciones sociales en el trabajo
* Escuelas emocionales
* Taller de estrategia integral
* Sensibilización en ergonomía, higiene postural y prevención de desórdenes músculo esqueléticos
* Taller cuidado de manos
* Taller de Core y cuidado de espalda
* Taller de Streching
* Hipertensión, diagnóstico y tratamiento
* Uso adecuado de EPP
* Orden y aseo
* Socialización de análisis de amenaza y vulnerabilidad y planes de emergencia
https://procuraduriagovco-my.sharepoint.com/personal/aortegap_procuraduria_gov_co/_layouts/15/onedrive.aspx?ga=1&amp;id=%2Fpersonal%2Faortegap%5Fprocuraduria%5Fgov%5Fco%2FDocuments%2FSISTEMA%20DE%20GESTI%C3%93N%20SST%20%2D%202021%20%28Compilado%29</t>
  </si>
  <si>
    <t>El monitoreo y evidencias aportadas por el proceso TH permiten corroborar la operatividad del control. La OPLA en su rol de segunda línea de defensa recomienda mantener las estrategias de autocontrol que se han establecido al interior del proceso o regional.</t>
  </si>
  <si>
    <t>Selección de Empleados de Carrera (SC)</t>
  </si>
  <si>
    <t>Inoportuno cubrimiento de las necesidades de personal.</t>
  </si>
  <si>
    <t>Factor Externo: Económico</t>
  </si>
  <si>
    <t>Insuficiente asignación de recursos (Económicos, fisicos)</t>
  </si>
  <si>
    <t>Deficiencia en el uso de los Recursos (Económicos, Humanos, de Información, etc)</t>
  </si>
  <si>
    <t>N/A</t>
  </si>
  <si>
    <t>Cuatrianual</t>
  </si>
  <si>
    <t>En la actualidad no se está desarrollando concurso de méritos.</t>
  </si>
  <si>
    <t>La OPLA como segunda línea de defensa recomienda considerar la formulación de la matriz de tratamiento para futuros ejercicios de seguimiento a los riesgos.</t>
  </si>
  <si>
    <t>Sistema de Información desactualizado</t>
  </si>
  <si>
    <t>Ausencia de seguimiento o monitoreo</t>
  </si>
  <si>
    <t>Demoras y/o Interrupción del Servicio</t>
  </si>
  <si>
    <t>Procesos Disciplinarios</t>
  </si>
  <si>
    <t>Existen Controles, se aplican y son efectivos</t>
  </si>
  <si>
    <t>Vinculación de Personal (VP)</t>
  </si>
  <si>
    <t>Posesión sin el cumplimiento de requisítos</t>
  </si>
  <si>
    <t>Acceso a sistemas de información externos</t>
  </si>
  <si>
    <t xml:space="preserve">*Divulgación de memorando y/o oficio para actualización SIGEP
*Verificación el cargue de la información de la Hoja de Vida y Declaración de Bienes y Rentas en el SIGEP para las nuevas vinculaciones con los documentos soportes en el mismo sistema.
</t>
  </si>
  <si>
    <t>*Documentos recibidos para la posesión</t>
  </si>
  <si>
    <t>No. de documentos propuestos / No. documentos divulgados
No. de revisiones  realizadas / No. Posesiones realizadas.</t>
  </si>
  <si>
    <t xml:space="preserve">GRUPO DE GESTIÓN DE PERSONAL
*Divulgación de memorando y/o oficio para actualización SIGEP.
*Verificación del cargue de la información de la Hoja de Vida y Declaración de Bienes y Rentas en el SIGEP para las nuevas vinculaciones con los documentos soportes en el mismo sistema.
Se hizo verificación en el SIGEP de 89 Hojas de Vida y Declaración de Bienes y Renta, los soportes están en la historia laboral de cada servidor posesionado, información de reserva legal.
Se analizó la información en el POA y el RAE
</t>
  </si>
  <si>
    <t xml:space="preserve">
Revisión al detalle de la información contenida en los documentos allegados para la posesión de acuerdo con el Formato de Certificado de Cumplimiento de Requisitos y la normatividad vigente</t>
  </si>
  <si>
    <t>*Certificación de Cumplimiento de requisitos REG-GH-VP-001</t>
  </si>
  <si>
    <t>No. de revisiones de certificación de cumplimiento de requisitos / No. Posesiones requeridas.</t>
  </si>
  <si>
    <t>GRUPO DE GESTIÓN DE PERSONAL
PRIMER MONITOREO 
*Revisar al detalle  la información contenida en los documentos de conformidad con el formato de Certificación de Cumplimiento de Requisitos, los documentos allegados para la posesión y normatividad vigente. 
Se realizaron 147 revisiones al detalle de la totalidad de la información contenida en los documentos allegados para la posesión y normatividad vigente, según formato Certificado de Cumplimiento de Requisitos.
Se elaboraron 147 certificados de cumplimiento de requisitos y actas de posesión. 
La evidencia se encuentra en la Historia Laboral de los servidores posesionados y cuenta con reserva legal de la información.
Se analizó y registró la información en el POA y el RAE</t>
  </si>
  <si>
    <t>Instituto de Estudios del Ministerio Publico (IEMP)</t>
  </si>
  <si>
    <t xml:space="preserve"> Inadecuada estimación de los recursos Financieros</t>
  </si>
  <si>
    <t>5. CASI SEGURO</t>
  </si>
  <si>
    <t>Existen controles, son efectivos pero no están documentados</t>
  </si>
  <si>
    <t>Trámite de nuevas fuentes de recursos</t>
  </si>
  <si>
    <t>Anteproyecto de presupuesto</t>
  </si>
  <si>
    <t xml:space="preserve">INSTITUTO DE ESTUDIOS DEL MINISTERIO PÚBLICO- División de Administrativa y Financiera   </t>
  </si>
  <si>
    <t>Proyectos radicados  / Proyectos formulados</t>
  </si>
  <si>
    <t>%</t>
  </si>
  <si>
    <t>El 100% de esta meta se realizó en el primer trimestre del año, por lo que para el segundo avance se reporta un 0%</t>
  </si>
  <si>
    <t>La información cualitativa suministrada por el proceso TH no es suficiente para corroborar la operatividad del control. La OPLA en su rol de segunda línea de defensa recomienda fortalecer las medidas de autocontrol para la gestión del riesgo.</t>
  </si>
  <si>
    <t>División Administrativa y Financiera</t>
  </si>
  <si>
    <t>Deficiencias en la definicion de las necesidades en la etapa precontractual</t>
  </si>
  <si>
    <t>Contractual</t>
  </si>
  <si>
    <t xml:space="preserve">Falta de procedimientos claros </t>
  </si>
  <si>
    <t>Aplicación de lineamientos, Manuales, Guías, Procedimientos, instructivos, de índole (Interna y/o Externa)</t>
  </si>
  <si>
    <t>Seguimiento en el comité de seguimiento a la ejecución contractual y presupuestal respecto de todos los trámites contractuales</t>
  </si>
  <si>
    <t>Actas de comité</t>
  </si>
  <si>
    <t>N° de Comités a realizar / N° de comités realizados</t>
  </si>
  <si>
    <t>Acomulativamente con corte a feche 30 de junio se han realizado 5 comités de los 12 proyectados para toda la vigencia, en los cuales se ha trabajado Presupuestal y Contractualmente la ejecución del IEMP</t>
  </si>
  <si>
    <t>La información cuantitativa suministrada por el proceso TH no es suficiente para corroborar la operatividad del control, así mimo las evidencias presentadas no se encuentran en el orden solicitado. La OPLA en su rol de segunda línea de defensa recomienda fortalecer las medidas de autocontrol para la gestión del riesgo.</t>
  </si>
  <si>
    <t>Comunicar contenidos que no tengan impacto en los públicos objetivos</t>
  </si>
  <si>
    <t>Imagen</t>
  </si>
  <si>
    <t>Debilidades en la identificación de necesidades y expectativas</t>
  </si>
  <si>
    <t>Aplicación de listas de chequeo, formatos estandarizados.</t>
  </si>
  <si>
    <t>Aplicación de encuentas de satisfación frente a las obras públicadas</t>
  </si>
  <si>
    <t>Correos Electronicos y oficios remitidos a los responsables</t>
  </si>
  <si>
    <t xml:space="preserve">INSTITUTO DE ESTUDIOS DEL MINISTERIO PÚBLICO- División de Investigaciones Sociopóliticas     </t>
  </si>
  <si>
    <t>N° de evaluaciónes de satisfación / N° total de evaluaciones realizadas</t>
  </si>
  <si>
    <t>Se realiza el diligenciamiento de las encuestas, llamando a los compradores con el fin de tener datos reales  y poder tener el nivel de satisfacción, a 31 de marzo se realizarón 6</t>
  </si>
  <si>
    <t>36.7%</t>
  </si>
  <si>
    <r>
      <t>Se realiza el diligenciamiento de las encuestas, llamando a los compradores con el fin de tener datos reales  y poder tener el nivel de satisfacción, a 30 de junio se realizarón 5</t>
    </r>
    <r>
      <rPr>
        <sz val="11"/>
        <rFont val="Arial"/>
        <family val="2"/>
      </rPr>
      <t xml:space="preserve"> adicionales a las 6 del primer trimestre, por lo que se han realizado 11</t>
    </r>
  </si>
  <si>
    <t>El monitoreo aportada por el proceso permiten corroborar la operatividad del control; sin embargo, las evidencias presentadas no se encuentran en el orden solicitado. La OPLA en su rol de segunda línea de defensa recomienda fortalecer las medidas de autocontrol establecidas para la gestión del riesgo</t>
  </si>
  <si>
    <t>División de Investigaciones/ Grupo de Publicaciones</t>
  </si>
  <si>
    <t>Indisponibilidad de Información contenida en los servidores /Computadores</t>
  </si>
  <si>
    <t>Tecnológicos</t>
  </si>
  <si>
    <t>Factor Interno: Recursos/Equipos/Infraestructura</t>
  </si>
  <si>
    <t>Pérdida de Imagen, credibilidad o Confianza</t>
  </si>
  <si>
    <t xml:space="preserve">15. SE INVESTIGAN Y RESUELVEN OPORTUNAMENTE </t>
  </si>
  <si>
    <t>Remitir correos junto con la obras en el formato electrónico adecuado a responsable de la publicación en la página web del IEMP</t>
  </si>
  <si>
    <t>N° de correos remitidos con obras para publicación / N° de obras públicadas</t>
  </si>
  <si>
    <t>Se remiten las obras aprobadas para la publicación de manera virtual, conservando los correos de soporte para la publicación de las mismas, para la presente vigencia se tiene una proyección de 15 obras publicadas</t>
  </si>
  <si>
    <t>Publicación de Rendición de cuentas, Publicación del Código General Disciplinario, Publicación acciones para combatir la deforestación en la Amazonía Colombiana
(https://iemp.gov.co/publicaciones/disciplinario/codigo-general-disciplinario-reformado-por-la-ley-2094-de-2021-2/)
https://www.procuraduria.gov.co/portal/media/file/Acciones%20para%20combatir%20la%20deforestaci%C3%B3n%20en%20la%20Amazon%C3%ADa%20colombiana.pdf
https://www.procuraduria.gov.co/portal/media/file/INFORME%20RENDICI%C3%93N%20DE%20CUENTAS%20PGN%202021_vf.pdf</t>
  </si>
  <si>
    <t xml:space="preserve">
El monitoreo cualitativo evidencia el cumplimiento de la actividad, sin embargo, no existe coherencia con el porcentaje (0%) mencionado en la columna de avance cuantitativo. Adicional las evidencias presentadas no se encuentran en el orden solicitado. La OPLA en su rol de segunda línea de defensa recomienda fortalecer las medidas de autocontrol establecidas para la gestión del riesgo.</t>
  </si>
  <si>
    <t>Incumplimiento de las normas sobre propiedad intelectual y derechos de autor</t>
  </si>
  <si>
    <t xml:space="preserve">Enviar correos electrónicos a los investigadores, en el desarrollo de la investigación, previo a la elaboración de los informes, reiterando lo establecido en el contrato en cuanto al impertativo de cumplir con la citación y referenciación adecuada </t>
  </si>
  <si>
    <t>Correos electrónicos o actas de reunión y claúsula especiífica en el contrato</t>
  </si>
  <si>
    <t>Otros grupos de Valor</t>
  </si>
  <si>
    <t xml:space="preserve">N° de correos o actas de reunión remitidas a los investigadores/ N° total de Investigaciones </t>
  </si>
  <si>
    <t>Se encuentran en ejecución 4 investigaciones de las cuales 1 se realiza con investigadoras externas en el tema de violencia de genero.</t>
  </si>
  <si>
    <t xml:space="preserve">A junio están en desarrollo 5 investigaciones de las cuales 1 es con investigadoras esternas, para finalización en el mes de julio. Se han remitido comunicaciones a las 2 investigadoras solicitando ajustes de los informes para cumpir con los productos solicitados de acuerdo con las normas establecidas  </t>
  </si>
  <si>
    <t>Contratación sin el cumplimiento de requisítos</t>
  </si>
  <si>
    <t>MENSUAL</t>
  </si>
  <si>
    <t>Debil abordaje y desarrollo de temáticas</t>
  </si>
  <si>
    <t>Estratégicos</t>
  </si>
  <si>
    <t>Compartir el Riesgo</t>
  </si>
  <si>
    <t>Contratar expertos temáticos para abordar las temáticas incorporadas en el POA, cuando no existan dentro de la RED de Formadores</t>
  </si>
  <si>
    <t>Sopotes de contratación del IEMP en el link del SECOP II</t>
  </si>
  <si>
    <t xml:space="preserve">INSTITUTO DE ESTUDIOS DEL MINISTERIO PÚBLICO- División de Capacitacion     </t>
  </si>
  <si>
    <t xml:space="preserve">N° de eventos programados con expertos contratados/ N° de eventos especificos solicitados </t>
  </si>
  <si>
    <t>22.2 %</t>
  </si>
  <si>
    <t>Se realizó la contratación de 9 expertos que se puede evidenciar en el Link de contratación del IEMP  del SECOP II. 
Se han programado dos eventos y se encuentran en proceso de convocatoria: Curso de argumentación jurídica y curso de redacción jurídica. 
Se han diseñado 5 eventos que se encuentran en proceso de aprobación por parte de la dirección:  4 jornadas de reflexión, 1 diplomado en conciliación en derecho. Se encuentran en proceso de diseño curricular 2 eventos: Curso sobre la Ley 1996 de 2019 y curso sobre contratación pública.
https://community.secop.gov.co/Public/Tendering/OpportunityDetail/Index?noticeUID=CO1.NTC.2631115&amp;isFromPublicArea=True&amp;isModal=False
https://community.secop.gov.co/Public/Tendering/OpportunityDetail/Index?noticeUID=CO1.NTC.2683311&amp;isFromPublicArea=True&amp;isModal=False
https://community.secop.gov.co/Public/Tendering/OpportunityDetail/Index?noticeUID=CO1.NTC.2625309&amp;isFromPublicArea=True&amp;isModal=False
https://community.secop.gov.co/Public/Tendering/OpportunityDetail/Index?noticeUID=CO1.NTC.2626906&amp;isFromPublicArea=True&amp;isModal=False
https://community.secop.gov.co/Public/Tendering/OpportunityDetail/Index?noticeUID=CO1.NTC.2704794&amp;isFromPublicArea=True&amp;isModal=False
https://community.secop.gov.co/Public/Tendering/OpportunityDetail/Index?noticeUID=CO1.NTC.2706538&amp;isFromPublicArea=True&amp;isModal=False
https://community.secop.gov.co/Public/Tendering/OpportunityDetail/Index?noticeUID=CO1.NTC.2714469&amp;isFromPublicArea=True&amp;isModal=False
https://community.secop.gov.co/Public/Tendering/OpportunityDetail/Index?noticeUID=CO1.NTC.2715011&amp;isFromPublicArea=True&amp;isModal=False
https://community.secop.gov.co/Public/Tendering/OpportunityDetail/Index?noticeUID=CO1.NTC.2713250&amp;isFromPublicArea=True&amp;isModal=False</t>
  </si>
  <si>
    <t xml:space="preserve">Con la contratación de los expertos que se puede evidenciar en el Link de contratación del IEMP del SECOP II. 
Se ha realizado los cursos de argumentación jurídica y curso de redacción jurídica, con programación de los mismos para el segundo semestre del año,
De las 4 jornadas de reflexión, 2 escrituradas listas para ser ejecutadas y 2 en estructuración. se realizó el diplomado en conciliación en derecho. 
se realizó el curso sobre la Ley 1996 de 2019 y el curso sobre contratación pública. esta listo para ser ejecutado.
https://community.secop.gov.co/Public/Tendering/OpportunityDetail/Index?noticeUID=CO1.NTC.2631115&amp;isFromPublicArea=True&amp;isModal=False
https://community.secop.gov.co/Public/Tendering/OpportunityDetail/Index?noticeUID=CO1.NTC.2683311&amp;isFromPublicArea=True&amp;isModal=False
https://community.secop.gov.co/Public/Tendering/OpportunityDetail/Index?noticeUID=CO1.NTC.2625309&amp;isFromPublicArea=True&amp;isModal=False
https://community.secop.gov.co/Public/Tendering/OpportunityDetail/Index?noticeUID=CO1.NTC.2626906&amp;isFromPublicArea=True&amp;isModal=False
https://community.secop.gov.co/Public/Tendering/OpportunityDetail/Index?noticeUID=CO1.NTC.2704794&amp;isFromPublicArea=True&amp;isModal=False
https://community.secop.gov.co/Public/Tendering/OpportunityDetail/Index?noticeUID=CO1.NTC.2706538&amp;isFromPublicArea=True&amp;isModal=False
https://community.secop.gov.co/Public/Tendering/OpportunityDetail/Index?noticeUID=CO1.NTC.2714469&amp;isFromPublicArea=True&amp;isModal=False
https://community.secop.gov.co/Public/Tendering/OpportunityDetail/Index?noticeUID=CO1.NTC.2715011&amp;isFromPublicArea=True&amp;isModal=False
https://community.secop.gov.co/Public/Tendering/OpportunityDetail/Index?noticeUID=CO1.NTC.2713250&amp;isFromPublicArea=True&amp;isModal=False
</t>
  </si>
  <si>
    <t>División de Capacitación</t>
  </si>
  <si>
    <t>Cambios de Administración en la PGN</t>
  </si>
  <si>
    <t>0. INADECUADO</t>
  </si>
  <si>
    <t>15. DETECTAR</t>
  </si>
  <si>
    <t>Fortalecer el control existente</t>
  </si>
  <si>
    <t>PIC- PEI -POA</t>
  </si>
  <si>
    <t>Capacitaciónes Programados / Capacitaciónes realizadas</t>
  </si>
  <si>
    <t>PIC aprobado por el Consejo Superior de Gobierno el 31 de enero del 2022; excel de seguimiento a las capacitaciones realizadas</t>
  </si>
  <si>
    <t>Acomulativamente a la fecha 30 de junio se han realizado 22 cursos de los programados en el PIC</t>
  </si>
  <si>
    <t>Inadecuado tratamiento de datos</t>
  </si>
  <si>
    <t>Ausencia de unidad de criterio</t>
  </si>
  <si>
    <t xml:space="preserve">Formato de entrega de información al grupo de comnunicaione del IEMP, correos o Mensajes via Whatsapp con la información correspondiente con el fin que sea publicado a tiempo y se realice de manera correcta y copleta </t>
  </si>
  <si>
    <t xml:space="preserve">Formatos Entregados y solicitudes vía correo y/o Whatsapp </t>
  </si>
  <si>
    <t xml:space="preserve">N° de Formatos entregados y solicitudes vía correo y /o whatsapp / N°de públicaciones hechas </t>
  </si>
  <si>
    <t>Contamos con una matriz que permite a las personas hacer planeación de contenidos, así como un comité  de publicaciones</t>
  </si>
  <si>
    <t>Acomulativamente con corte a fecha 30 de junio se realizó la actualización de documentos y formatos dentro del SGC del IEMP, asi como los consejos de redacción, y se mantiene actualizada la matriz (https://procuraduriagovco-my.sharepoint.com/:f:/g/personal/rehernandez_procuraduria_gov_co/Ep_oqHH0uG1Irt9q5OslH7ABXznHwKkDDxMNkjc6cvUZlg?e=mycjHb)</t>
  </si>
  <si>
    <t>Grupo de Comunicaciones</t>
  </si>
  <si>
    <t>TERRITORIOS</t>
  </si>
  <si>
    <t>MACROPROCESO</t>
  </si>
  <si>
    <t>PROCESOS</t>
  </si>
  <si>
    <t>SUBPROCESOS</t>
  </si>
  <si>
    <t>TIPOLOGÍA DEL RIESGO</t>
  </si>
  <si>
    <t>AGENTE GENERADOR DE LA CAUSA</t>
  </si>
  <si>
    <t>CAUSAS</t>
  </si>
  <si>
    <t>CATEGORIA DE CONSECUENCIAS</t>
  </si>
  <si>
    <t>CONTROLES</t>
  </si>
  <si>
    <t>DESCRIPCIÓN DEL CONTROL</t>
  </si>
  <si>
    <t>PROBABIIDAD</t>
  </si>
  <si>
    <t>IMPACTO</t>
  </si>
  <si>
    <t>OPCIÓN DE MANEJO</t>
  </si>
  <si>
    <t>3. Propósito( lasactividades desarrolladas buscar por si solas  prevenir o detectar las causas(verificar, validar, cotejar, comparar, revisar)</t>
  </si>
  <si>
    <t>TIPO DE INDICADOR</t>
  </si>
  <si>
    <t>DEPENDENCIAS</t>
  </si>
  <si>
    <t>AVANCES MONITOREO</t>
  </si>
  <si>
    <t>PERIODICIDAD</t>
  </si>
  <si>
    <t>Apoyo</t>
  </si>
  <si>
    <t>Administración de Bienes y Servicios (GA)</t>
  </si>
  <si>
    <t>Corrupción</t>
  </si>
  <si>
    <t>No existen Controles</t>
  </si>
  <si>
    <t>Actualización de normatividad</t>
  </si>
  <si>
    <t>0. NO ASIGNADO</t>
  </si>
  <si>
    <t>0. NO ES UN CONTROL</t>
  </si>
  <si>
    <t>0. NO EXISTE</t>
  </si>
  <si>
    <t xml:space="preserve">Procuraduría Distrito Capital </t>
  </si>
  <si>
    <t>Estratégico</t>
  </si>
  <si>
    <t>Administración de Riesgos (AR)</t>
  </si>
  <si>
    <t>Administración de Documentos y Registro (AS)</t>
  </si>
  <si>
    <t>Acceso no autorizado  / Perfiles de acceso</t>
  </si>
  <si>
    <t xml:space="preserve">Afectación de la confidencialidad </t>
  </si>
  <si>
    <t>Existen Controles pero no se aplican</t>
  </si>
  <si>
    <t>5. INCOMPLETA</t>
  </si>
  <si>
    <t>TODOS LOS PROCESOS</t>
  </si>
  <si>
    <t>Procuraduría Regional Amazonas</t>
  </si>
  <si>
    <t>Evaluación y Control</t>
  </si>
  <si>
    <t>Atención a la Ciudadanía (AC)</t>
  </si>
  <si>
    <t>Administración de Material Documental (AM)</t>
  </si>
  <si>
    <t>Afectar rubros que no corresponden con el objeto del gasto</t>
  </si>
  <si>
    <t>DESPACHO DEL PROCURADOR GENERAL</t>
  </si>
  <si>
    <t>Procuraduría Regional Antioquia</t>
  </si>
  <si>
    <t>Misional</t>
  </si>
  <si>
    <t>Disciplinario (DI)</t>
  </si>
  <si>
    <t>Administración de Vehículos (AV)</t>
  </si>
  <si>
    <t>Alta rotación de personal: condiciones de estabilidad, falencias en el crecimiento profesional, salarios, entre otros</t>
  </si>
  <si>
    <t>Ajustar el PEI</t>
  </si>
  <si>
    <t>Administración de Documentos y Registros</t>
  </si>
  <si>
    <t>Procuraduría Regional Bolivar</t>
  </si>
  <si>
    <t>Evaluación Institucional (EV)</t>
  </si>
  <si>
    <t>Administración Infraestructura Tecnológica (AI)</t>
  </si>
  <si>
    <t>Amiguismo/Clientelismo</t>
  </si>
  <si>
    <t>Daño Ambiental</t>
  </si>
  <si>
    <t>Copias de seguridad, contingencias y respaldo de información.</t>
  </si>
  <si>
    <t>Administración de Material Documental</t>
  </si>
  <si>
    <t>Bimestral</t>
  </si>
  <si>
    <t>Procuraduría Regional Boyacá</t>
  </si>
  <si>
    <t>Gestión de Comunicación (CM)</t>
  </si>
  <si>
    <t>Administración Técnica de los Sistemas de Información (SI)</t>
  </si>
  <si>
    <t>Factor Externo: Político</t>
  </si>
  <si>
    <t>Ataques ciberneticos</t>
  </si>
  <si>
    <t>Decisiones Erroneas</t>
  </si>
  <si>
    <t>Custodia Apropiada de la Información</t>
  </si>
  <si>
    <t>Administración de Vehículos</t>
  </si>
  <si>
    <t>Procuraduría Regional Caldas</t>
  </si>
  <si>
    <t>Gestión de Contratación (CN)</t>
  </si>
  <si>
    <t>Almacén e Inventarios (AI)</t>
  </si>
  <si>
    <t>Aumento en la demanda de los servicios</t>
  </si>
  <si>
    <t>Envío de comunicaciones escritas informando o solicitando información o recursos</t>
  </si>
  <si>
    <t>Administración Infraestructura Tecnológica</t>
  </si>
  <si>
    <t>Quincenal</t>
  </si>
  <si>
    <t>Procuraduría Regional Caquetá</t>
  </si>
  <si>
    <t>Gestión de Seguridad (GS)</t>
  </si>
  <si>
    <t>Asuntos Ambientales y Agrarios (AAA)</t>
  </si>
  <si>
    <t>Seguridad Digital</t>
  </si>
  <si>
    <t>Factor Externo: Social</t>
  </si>
  <si>
    <t>Ausencia de precisión  en los términos del solicitante</t>
  </si>
  <si>
    <t>Impunidad</t>
  </si>
  <si>
    <t>Evaluación de desempeño / estudio de cargas</t>
  </si>
  <si>
    <t>Administración Técnica de los Sistemas de Información</t>
  </si>
  <si>
    <t>Permanente</t>
  </si>
  <si>
    <t>Procuraduría Regional Casanare</t>
  </si>
  <si>
    <t>Gestión de Tecnologías de Información (GT)</t>
  </si>
  <si>
    <t>Asuntos Civiles y Laborales (ACL)</t>
  </si>
  <si>
    <t>Comunicación</t>
  </si>
  <si>
    <t>Factor Externo: Tecnológico</t>
  </si>
  <si>
    <t>Generación de informes de gestión o reportes</t>
  </si>
  <si>
    <t>Almacén e Inventarios</t>
  </si>
  <si>
    <t>Unica vez</t>
  </si>
  <si>
    <t>Procuraduría Regional Córdoba</t>
  </si>
  <si>
    <t>Gestión del Talento Humano (GH)</t>
  </si>
  <si>
    <t>Asuntos Étnicos (AE)</t>
  </si>
  <si>
    <t>Factor Externo: Ambiental</t>
  </si>
  <si>
    <t>Incumplimiento de las normas de conservación y de archivo</t>
  </si>
  <si>
    <t>Identificación y Clasificación de Activos de Información</t>
  </si>
  <si>
    <t>Bienestar</t>
  </si>
  <si>
    <t>Semanal</t>
  </si>
  <si>
    <t>Procuraduría Regional de Arauca</t>
  </si>
  <si>
    <t>Gestión Documental (GD)</t>
  </si>
  <si>
    <t>Auxiliar Asuntos Disciplinarios (AAD)</t>
  </si>
  <si>
    <t>Factor Externo: Legal</t>
  </si>
  <si>
    <t>Ausencia o debilidad de canales de comunicación</t>
  </si>
  <si>
    <t>Indicadores de gestión por: Procesos, Planes, programas, Proyectos.</t>
  </si>
  <si>
    <t>Calificación de Servicios</t>
  </si>
  <si>
    <t>Procuraduría Regional de Atlántico</t>
  </si>
  <si>
    <t>Gestión Financiera (GF)</t>
  </si>
  <si>
    <t>Auxiliar para Asuntos Constitucionales (AAC)</t>
  </si>
  <si>
    <t>Avances Tecnológicos</t>
  </si>
  <si>
    <t>Monitoreo de los riesgos</t>
  </si>
  <si>
    <t>Centro de Atención al Público</t>
  </si>
  <si>
    <t>Procuraduría Regional de Cundinamarca</t>
  </si>
  <si>
    <t>Gestión Jurídica (GJ)</t>
  </si>
  <si>
    <t>Baja conectividad a internet/ fallas en la conectividad</t>
  </si>
  <si>
    <t>Niveles de autorización: Revisión de jefes inmediatos, superiores, verificación de firmas.</t>
  </si>
  <si>
    <t>Compensación</t>
  </si>
  <si>
    <t>Procuraduría Regional de Guainía</t>
  </si>
  <si>
    <t>Intervención (IN)</t>
  </si>
  <si>
    <t>Bases de datos desactualizadas</t>
  </si>
  <si>
    <t>No porder llevar a cabo los proyectos</t>
  </si>
  <si>
    <t>Pólizas</t>
  </si>
  <si>
    <t>Comunicación Externa-Informativa y Medios de Comunicación</t>
  </si>
  <si>
    <t>Procuraduría Regional de Magdalena</t>
  </si>
  <si>
    <t>Mejoramiento Continuo (MC)</t>
  </si>
  <si>
    <t>Centro de Atención al Público (CAP)</t>
  </si>
  <si>
    <t>Nulidad del Proceso</t>
  </si>
  <si>
    <t>Realización  de Conversatorios Ético</t>
  </si>
  <si>
    <t>Consejo de Estado</t>
  </si>
  <si>
    <t>Procuraduría Regional de Meta</t>
  </si>
  <si>
    <t>Planeación Estratégica (PE)</t>
  </si>
  <si>
    <t>Carencia de formación ética y moral</t>
  </si>
  <si>
    <t>Realización de visitas  en sitio.</t>
  </si>
  <si>
    <t>Contabilidad Financiera</t>
  </si>
  <si>
    <t>Procuraduría Regional de Norte de Santander</t>
  </si>
  <si>
    <t>Planeación Presupuestal (PP)</t>
  </si>
  <si>
    <t>Comunicación Externa-Informativa y Medios de Comunicación (CE)</t>
  </si>
  <si>
    <t>Carencia o deficiencia de controles o de su periodicidad</t>
  </si>
  <si>
    <t>Pérdida de información</t>
  </si>
  <si>
    <t>DESPACHO DEL PROCURADOR GENERAL-  Oficina de Control Interno</t>
  </si>
  <si>
    <t>Procuraduría Regional de Vaupes</t>
  </si>
  <si>
    <t>Preventivo (PR)</t>
  </si>
  <si>
    <t>Comunicación Interna-Organización (CI)</t>
  </si>
  <si>
    <t>Catastrofes Naturales</t>
  </si>
  <si>
    <t>DESPACHO DEL PROCURADOR GENERAL-  Oficina de Prensa</t>
  </si>
  <si>
    <t>Procuraduría Regional del Archipielago de San Andres, Providencia y Santa Catalina</t>
  </si>
  <si>
    <t>Relatoría (RE)</t>
  </si>
  <si>
    <t>Conciliación Extrajudicial en lo Contencioso Administrativo (CE)</t>
  </si>
  <si>
    <t>Complejidad en la concreción de relaciones interinstitucionales y tramites burocráticos reflejados en convenios, acuerdos</t>
  </si>
  <si>
    <t>DESPACHO DEL PROCURADOR GENERAL-  Oficina de Sistemas</t>
  </si>
  <si>
    <t>Procuraduría Regional del Cauca</t>
  </si>
  <si>
    <t>Conciliación Extrajudicial en materia Civil y Comercial (CO)</t>
  </si>
  <si>
    <t>DESPACHO DEL PROCURADOR GENERAL- Oficina de  de Selección y Carrera</t>
  </si>
  <si>
    <t>Procuraduría Regional del Cesar</t>
  </si>
  <si>
    <t>Consultas sobre Asuntos Jurídicos (CJ)</t>
  </si>
  <si>
    <t>Contradicciones  legales o normativas</t>
  </si>
  <si>
    <t>Solicitud o recepción de concepto, asesoría o acompañamiento de otras dependencias o  partes interesadas (Grupos de valor).</t>
  </si>
  <si>
    <t>DESPACHO DEL PROCURADOR GENERAL- Oficina de Juridica</t>
  </si>
  <si>
    <t>Procuraduría Regional del Chocó</t>
  </si>
  <si>
    <t>Contabilidad Financiera (CF)</t>
  </si>
  <si>
    <t>Sanciones</t>
  </si>
  <si>
    <t>Uso de consecutivos dentro de los documentos.</t>
  </si>
  <si>
    <t>DESPACHO DEL PROCURADOR GENERAL- Oficina de Planeación</t>
  </si>
  <si>
    <t>Procuraduría Regional del Guaviare</t>
  </si>
  <si>
    <t>Cuarta Ante el Consejo de Estado (CCE)</t>
  </si>
  <si>
    <t>Daño, Hurto o deterioro</t>
  </si>
  <si>
    <t>Validación de información por parte de un sistema o aplicativo.</t>
  </si>
  <si>
    <t>DESPACHO DEL PROCURADOR GENERAL- Procuraduría Auxiliar para  Asuntos Constitucionales</t>
  </si>
  <si>
    <t>Procuraduría Regional del Tolima</t>
  </si>
  <si>
    <t>Cuarta para la Investigación Juzgamiento Penal (CIJP)</t>
  </si>
  <si>
    <t xml:space="preserve">Datos o estimaciones equivocadas  o incompletas </t>
  </si>
  <si>
    <t>DESPACHO DEL PROCURADOR GENERAL- Procuraduría Auxiliar para Asuntos Disciplinarios</t>
  </si>
  <si>
    <t>Procuraduría Regional del Valle</t>
  </si>
  <si>
    <t>Defensa de los Derechos de la Infancia, la Adolescencia, la Familia y la Mujer (DDIAFM)</t>
  </si>
  <si>
    <t>Debilidades de Mantenimientos  ( correctivos/ Preventivos)</t>
  </si>
  <si>
    <t>Verificacion de exactitud y completitud de la informacion registrada en el Sistema de informacion (manual o automática)</t>
  </si>
  <si>
    <t>DESPACHO DEL PROCURADOR GENERAL-Dirección Nacional de Investigaciones Especiales</t>
  </si>
  <si>
    <t>Procuraduría Regional Guajira</t>
  </si>
  <si>
    <t>Defensa del Patrimonio Público, la Transparencia y la Integridad (DPPTI)</t>
  </si>
  <si>
    <t>DESPACHO DEL VICEPROCURADOR GENERAL</t>
  </si>
  <si>
    <t>Procuraduría Regional Huila</t>
  </si>
  <si>
    <t>Defensa Derechos Humanos (DDH)</t>
  </si>
  <si>
    <t>DESPACHO DEL VICEPROCURADOR GENERAL-  División de registro y control de correspondencia</t>
  </si>
  <si>
    <t>Procuraduría Regional Nariño</t>
  </si>
  <si>
    <t>Dirección Nacional de Investigaciones Especiales (DNIE)</t>
  </si>
  <si>
    <t>DESPACHO DEL VICEPROCURADOR GENERAL-División de Documentación</t>
  </si>
  <si>
    <t>Procuraduría Regional Putumayo</t>
  </si>
  <si>
    <t>Disciplinario Primera Instancia (PI)</t>
  </si>
  <si>
    <t>Desconocimiento del portafolio de servicios y del alcance de las actividades que realiza la PGN</t>
  </si>
  <si>
    <t>DESPACHO DEL VICEPROCURADOR GENERAL-División de Seguridad</t>
  </si>
  <si>
    <t>Procuraduria Regional Quindío</t>
  </si>
  <si>
    <t>Disciplinario Segunda Instancia (SI)</t>
  </si>
  <si>
    <t>Ejecución Presupuestal y Tesorería</t>
  </si>
  <si>
    <t>Procuraduría Regional Risaralda</t>
  </si>
  <si>
    <t>Economía y Hacienda Pública (EHP)</t>
  </si>
  <si>
    <t>Estudios de Seguridad</t>
  </si>
  <si>
    <t>Procuraduría Regional Santander</t>
  </si>
  <si>
    <t>Ejecución Presupuestal y Tesorería (EJ)</t>
  </si>
  <si>
    <t>Evaluación Independiente</t>
  </si>
  <si>
    <t>Procuraduría Regional Sucre</t>
  </si>
  <si>
    <t>Ejecución y Evaluación (EV)</t>
  </si>
  <si>
    <t>Emisiones y residuos</t>
  </si>
  <si>
    <t>Gestión de Cooperación Internacional</t>
  </si>
  <si>
    <t>Procuraduría Regional Vichada</t>
  </si>
  <si>
    <t>Entidades Territoriales y Dialogo Social (ETDS)</t>
  </si>
  <si>
    <t>Entregar o dar información confidencial</t>
  </si>
  <si>
    <t>Gestión de la Historia Laboral</t>
  </si>
  <si>
    <t>Procuraduría Provincial Amagá</t>
  </si>
  <si>
    <t>Estudios de Seguridad (ES)</t>
  </si>
  <si>
    <t>Exceder las facultades legales</t>
  </si>
  <si>
    <t>Grupo de Contratación</t>
  </si>
  <si>
    <t>Procuraduría Provincial de Apartadó</t>
  </si>
  <si>
    <t>Evaluación Independiente (EI)</t>
  </si>
  <si>
    <t>Falta  de oportunidad para acceder a incentivos</t>
  </si>
  <si>
    <t xml:space="preserve">Inmuebles </t>
  </si>
  <si>
    <t>Procuraduría Provincial Cúcuta</t>
  </si>
  <si>
    <t>Fuerza Pública y Policía Judicial (FPPJ)</t>
  </si>
  <si>
    <t>Procuraduría Provincial de Andes</t>
  </si>
  <si>
    <t>Gestión de Calidad (GC)</t>
  </si>
  <si>
    <t>Procuraduría Provincial de Armenia</t>
  </si>
  <si>
    <t>Gestión de Cooperación Internacional (GI)</t>
  </si>
  <si>
    <t>Procuraduría Provincial de Barrancabermeja</t>
  </si>
  <si>
    <t>Fluctuación de la Tasa Representantiva del Mercado</t>
  </si>
  <si>
    <t>Logística</t>
  </si>
  <si>
    <t>Procuraduría Provincial de Barranquilla</t>
  </si>
  <si>
    <t>Inmuebles (IN)</t>
  </si>
  <si>
    <t>Inadecuada gestion de usuarios del sistema de informacion</t>
  </si>
  <si>
    <t>Procuraduría Provincial de Bucaramanga</t>
  </si>
  <si>
    <t>Inadecuada gestión documental( TRD, SIGDEA, backups)</t>
  </si>
  <si>
    <t>Prestar Seguridad a Personas</t>
  </si>
  <si>
    <t>Procuraduría Provincial de Buenaventura</t>
  </si>
  <si>
    <t>Investigación Técnico Científica (TC)</t>
  </si>
  <si>
    <t>Inasistencia por parte de los servidores de la PGN  a las actividades programadas</t>
  </si>
  <si>
    <t>Procuraduría Delegada  Con Funciones de Intervención para la Jurisdicción Especial  para la Paz</t>
  </si>
  <si>
    <t>Procuraduría Provincial de Buga</t>
  </si>
  <si>
    <t>Judiciales y Administrativos (JA)</t>
  </si>
  <si>
    <t>Incorrecto diligenciamiento o ausencia de datos en los Formularios etablecidos para reporte de saciones  e inhabilidades y/o novedades</t>
  </si>
  <si>
    <t>Procuraduría Delegada  para la Defensa  del Patrimonio Público, la Transparencia y la Integridad.</t>
  </si>
  <si>
    <t>Procuraduría Provincial de Cali</t>
  </si>
  <si>
    <t>Jurisdicción Especial para La Paz, Coordinación, 1, 2 y 3 (JEP)</t>
  </si>
  <si>
    <t>Incumplimiento de los Acuerdos de Niveles de Servicio (ANS) establecidos con los contratistas y proveedores</t>
  </si>
  <si>
    <t>Procuraduría Delegada ante el Consejo de Estado</t>
  </si>
  <si>
    <t>Procuraduría Provincial de Cartagena</t>
  </si>
  <si>
    <t>Logística (LO)</t>
  </si>
  <si>
    <t>Inducir a usuarios a ofrecer dádivas</t>
  </si>
  <si>
    <t>Procuraduría Delegada Con Funciones de Coordinación de Intervención para la Jurisdicción Especial  para la Paz</t>
  </si>
  <si>
    <t>Procuraduría Provincial de Cartago</t>
  </si>
  <si>
    <t>Ministerio Público en asuntos Penales (MPAP)</t>
  </si>
  <si>
    <t>Ineficiencia en el uso de recursos (Económicos, fisicos)</t>
  </si>
  <si>
    <t>Procuraduría Delegada para  Conciliación</t>
  </si>
  <si>
    <t>Procuraduría Provincial de Chaparral</t>
  </si>
  <si>
    <t>Moralidad Pública (MP)</t>
  </si>
  <si>
    <t xml:space="preserve">Inoportuno reporte de Sanciones e inhabilidades y/o Novedades </t>
  </si>
  <si>
    <t>Procuraduría Delegada para  la descentralización y las entidades territoriales</t>
  </si>
  <si>
    <t>Procuraduría Provincial de Chiquinquirá</t>
  </si>
  <si>
    <t>Para la Restitución de Tierras (RT)</t>
  </si>
  <si>
    <t>Procuraduría Delegada para Asuntos Agrarios y Restitución de Tierras</t>
  </si>
  <si>
    <t>Procuraduría Provincial de Facatativá</t>
  </si>
  <si>
    <t>Para la Salud, la Protección social y el Trabajo Decente (SPSTD)</t>
  </si>
  <si>
    <t>Insuficiente Capacitación</t>
  </si>
  <si>
    <t>Procuraduría Delegada para asuntos Ambientales y Agrarios</t>
  </si>
  <si>
    <t>Procuraduría Provincial de Fredonia</t>
  </si>
  <si>
    <t>Planeación de la Contratación (PL)</t>
  </si>
  <si>
    <t>Procuraduría Delegada para Asuntos Civiles y laborales</t>
  </si>
  <si>
    <t>Procuraduría Provincial de Fusagasugá</t>
  </si>
  <si>
    <t>Insuficientes evidencias</t>
  </si>
  <si>
    <t>Procuraduría Delegada para el ministerio Público en Asuntos Penales</t>
  </si>
  <si>
    <t>Procuraduría Provincial de Garzón</t>
  </si>
  <si>
    <t>Prestar Seguridad a Personas (PS)</t>
  </si>
  <si>
    <t>Lineamientos o directrices  relacioandas con Gobierno en Linea</t>
  </si>
  <si>
    <t>Procuraduría Delegada para la  Defensa de la Infancia, Adolesnecia y</t>
  </si>
  <si>
    <t>Procuraduría Provincial de Girardot</t>
  </si>
  <si>
    <t>Primera Ante el Consejo de Estado (PCE)</t>
  </si>
  <si>
    <t>Los procesos definidos no reflejan  la realidad del actuar</t>
  </si>
  <si>
    <t>Procuraduría Delegada para la Contratación  Estatal</t>
  </si>
  <si>
    <t>Procuraduría Provincial de Honda</t>
  </si>
  <si>
    <t>Primera Distrital (PD)</t>
  </si>
  <si>
    <t>Medición de actividades que no reflejan la realidad de la gestión del proceso</t>
  </si>
  <si>
    <t>Procuraduría Delegada para la Defensa de los derechos Humanos</t>
  </si>
  <si>
    <t>Procuraduría Provincial de Ibagué</t>
  </si>
  <si>
    <t>Primera para la Contratación Estatal (PCE)</t>
  </si>
  <si>
    <t>Modificación, alteración u omisión de  información relevante (procesos, informes de Gestión  de auditoría u otros.)</t>
  </si>
  <si>
    <t>Procuraduría Delegada para la Economía y Hacienda Publica</t>
  </si>
  <si>
    <t xml:space="preserve">Procuraduría Provincial de Ipiales </t>
  </si>
  <si>
    <t>Primera para la Vigilancia Administrativa (PVA)</t>
  </si>
  <si>
    <t>No existe integración entre las diferentes plataformas y herramientas tecnológicas o sistemas de información</t>
  </si>
  <si>
    <t>Procuraduría Delegada para la Fuerza Publica y Policia Judicial</t>
  </si>
  <si>
    <t>Procuraduría Provincial de Magangué</t>
  </si>
  <si>
    <t>Quinta Ante Consejo de Estado (QCE)</t>
  </si>
  <si>
    <t>No tener hojas de vida de indicadores</t>
  </si>
  <si>
    <t>Procuraduría Delegada para la Investigación y juzgamiento Penal</t>
  </si>
  <si>
    <t>Procuraduría Provincial de Manizales</t>
  </si>
  <si>
    <t>Registro de Sanciones y Causas de Inhabilidad (SI)</t>
  </si>
  <si>
    <t>Ofrecer beneficios económicos para agilizar procesos</t>
  </si>
  <si>
    <t>Procuraduría Delegada para la moralidad Pública</t>
  </si>
  <si>
    <t>Procuraduría Provincial de Montería</t>
  </si>
  <si>
    <t>Registro, Control y Correspondencia (RCC)</t>
  </si>
  <si>
    <t xml:space="preserve">Posibilidad de recibir o solicitar dádiva </t>
  </si>
  <si>
    <t>Procuraduría Delegada para la Paz y Derechos de las Víctimas</t>
  </si>
  <si>
    <t>Procuraduría Provincial de Neiva</t>
  </si>
  <si>
    <t>Representación de la Entidad (RE)</t>
  </si>
  <si>
    <t>Presiones (bandas criminales; grupos armados) nivel de vida)</t>
  </si>
  <si>
    <t>Procuraduría Delegada para la Salúd , Laprotección Social y el trabajo  Decente</t>
  </si>
  <si>
    <t xml:space="preserve">Procuraduría Provincial de Ocaña </t>
  </si>
  <si>
    <t>Sala Disciplinaria (SD)</t>
  </si>
  <si>
    <t>Procuraduría Delegada para la Vigilancia Administrativa</t>
  </si>
  <si>
    <t>Procuraduría Provincial de Pasto</t>
  </si>
  <si>
    <t>Seguimiento Acuerdos de Paz (SAP)</t>
  </si>
  <si>
    <t>Reconstrucción de información/ pérdida( piezas procesales, expedienntes, Informes)</t>
  </si>
  <si>
    <t>Procuraduría Delegada para la Vigilancia Administrativa para asuntos sociales y Paz</t>
  </si>
  <si>
    <t>Procuraduría Provincial de Santa Marta</t>
  </si>
  <si>
    <t>Seguimiento al Desempeño Laboral a los Servidores nombrados en Provisionalidad o Encargo</t>
  </si>
  <si>
    <t xml:space="preserve">Situaciones de Orden Público  </t>
  </si>
  <si>
    <t>Procuraduría Delegada para la Vigilancia Preventiva de la Función Pública</t>
  </si>
  <si>
    <t>Procuraduría Provincial de Santa Rosa de Viterbo</t>
  </si>
  <si>
    <t>Segunda Ante el Consejo de Estado (SCE)</t>
  </si>
  <si>
    <t xml:space="preserve">Situaciones de Salud Pública </t>
  </si>
  <si>
    <t>Procuraduría Delegada para para la Casación Penal</t>
  </si>
  <si>
    <t>Procuraduría Provincial de Santafé de Antioquia</t>
  </si>
  <si>
    <t>Segunda delegada para la Moralidad Pública (SMP)</t>
  </si>
  <si>
    <t>Tráfico de influencias: (amiguismo, persona influyente)</t>
  </si>
  <si>
    <t>Procuraduría Delegada Preventiva de la Función Pública</t>
  </si>
  <si>
    <t>Procuraduría Provincial de Sincelejo</t>
  </si>
  <si>
    <t>Segunda Delegada para Vigilancia Administrativa (SVA)</t>
  </si>
  <si>
    <t>Procuraduría Delegada Preventiva en materia de  derechos Humanos y asuntos Étnicos</t>
  </si>
  <si>
    <t>Procuraduría Provincial de Sogamoso</t>
  </si>
  <si>
    <t>Segunda Distrital (SD)</t>
  </si>
  <si>
    <t>Procuraduría Delegada Vigilancia Administrativa  y Judicial</t>
  </si>
  <si>
    <t>Procuraduría Provincial de Tumaco</t>
  </si>
  <si>
    <t>Segunda para la Casación Penal (SCP)</t>
  </si>
  <si>
    <t>Procuraduría Delegada,Distrital, Regional y Provincial.</t>
  </si>
  <si>
    <t>Procuraduría Provincial de Vélez</t>
  </si>
  <si>
    <t>Segunda para la Contratación Estatal (SCE)</t>
  </si>
  <si>
    <t>Procuraduría Segunda Delegada para Vigilancia Administrativa</t>
  </si>
  <si>
    <t>Procuraduría Provincial de Villavicencio</t>
  </si>
  <si>
    <t>Segunda para la Investigación  Juzgamiento Penal (SIJP)</t>
  </si>
  <si>
    <t>Procuradurías Delegadas, Distritales, Regionales y/o Provinciales.</t>
  </si>
  <si>
    <t>Procuraduría Provincial de Yarumal</t>
  </si>
  <si>
    <t>Procuradurias Distritales</t>
  </si>
  <si>
    <t>Procuraduría Provincial de Zipaquirá</t>
  </si>
  <si>
    <t>Procuradurias Proviciales</t>
  </si>
  <si>
    <t>Procuraduría Provincial del Banco</t>
  </si>
  <si>
    <t>Selección y Adjudicación (SE)</t>
  </si>
  <si>
    <t>Procuradurias Regionales</t>
  </si>
  <si>
    <t>Procuraduría Provincial del Valle de Aburrá</t>
  </si>
  <si>
    <t>Septima Ante el Consejo de Estado (SCE)</t>
  </si>
  <si>
    <t>Registro de Sanciones y Causas de Inhabilidad</t>
  </si>
  <si>
    <t>Procuraduría Provincial el Carmen de Bolivar</t>
  </si>
  <si>
    <t>Sexta Ante el Consejo de Estado (SCE)</t>
  </si>
  <si>
    <t>Registro, Control y Correspondencia</t>
  </si>
  <si>
    <t>Procuraduría Provincial Guateque</t>
  </si>
  <si>
    <t>Sistema de Gestión Documental Electrónico (SD)</t>
  </si>
  <si>
    <t xml:space="preserve">SECRETARÍA GENERAL - División Administrativa.     </t>
  </si>
  <si>
    <t>Procuraduría Provincial Medellín</t>
  </si>
  <si>
    <t>Situaciones Administrativas (SA)</t>
  </si>
  <si>
    <t xml:space="preserve">SECRETARÍA GENERAL -División Financiera.     </t>
  </si>
  <si>
    <t>Procuraduría Provincial Pereira</t>
  </si>
  <si>
    <t>Soporte al Usuario (SU)</t>
  </si>
  <si>
    <t xml:space="preserve">SECRETARÍA GENERAL-Centro de Atención al Servidor. </t>
  </si>
  <si>
    <t>Procuraduría Provincial Popayán</t>
  </si>
  <si>
    <t>Tercera para la Casación Penal (TCP)</t>
  </si>
  <si>
    <t xml:space="preserve">SECRETARÍA GENERAL-División Centro de Atención al Público.   </t>
  </si>
  <si>
    <t>Procuraduría Provincial Puerto Berrío</t>
  </si>
  <si>
    <t>Tercera para la Investigación Juzgamiento Penal (TIJP)</t>
  </si>
  <si>
    <t xml:space="preserve">SECRETARÍA GENERAL-División de Gestión Humana.  </t>
  </si>
  <si>
    <t>Procuraduría Provincial Rionegro</t>
  </si>
  <si>
    <t>Veeduría (VE)</t>
  </si>
  <si>
    <t>Seguridad y Salud en el Trabajo</t>
  </si>
  <si>
    <t>Procuraduría Provincial San Gil</t>
  </si>
  <si>
    <t>Viceprocuraduria General (VG)</t>
  </si>
  <si>
    <t>Selección de Empleados de Carrera</t>
  </si>
  <si>
    <t xml:space="preserve">Procuraduría Provincial Santander de Quilichao </t>
  </si>
  <si>
    <t>Vigilancia Administrativa para Asuntos Sociales y paz (VAASP)</t>
  </si>
  <si>
    <t>Sistema de Gestión Documental Electrónico</t>
  </si>
  <si>
    <t>Procuraduría Provincial Tunja</t>
  </si>
  <si>
    <t>Vigilancia Administrativa y Judicial (VAJ)</t>
  </si>
  <si>
    <t>Situaciones Administrativas</t>
  </si>
  <si>
    <t>Procuraduría Provincial Valledupar</t>
  </si>
  <si>
    <t>Vigilancia Preventiva de la Función Publica (VP)</t>
  </si>
  <si>
    <t>Soporte al Usuario</t>
  </si>
  <si>
    <t>Veeduria</t>
  </si>
  <si>
    <t>Vinculación de Personal</t>
  </si>
  <si>
    <t>PROCESO: ADMINISTRACIÓN DE RIESGOS</t>
  </si>
  <si>
    <t>Fecha de Revisión</t>
  </si>
  <si>
    <t>SUBPROCESO: N.A</t>
  </si>
  <si>
    <t>Fecha de Aprobación</t>
  </si>
  <si>
    <t>FORMATO: CATÁLOGO DE RIESGOS</t>
  </si>
  <si>
    <t>Versión</t>
  </si>
  <si>
    <t>CÓDIGO: REG-AR-00-008</t>
  </si>
  <si>
    <t>Página</t>
  </si>
  <si>
    <t>1 de 1</t>
  </si>
  <si>
    <t>CÁTALOGO DE RIESGOS</t>
  </si>
  <si>
    <t>CÓDIGO</t>
  </si>
  <si>
    <t>NOMBRE DEL RIESGO</t>
  </si>
  <si>
    <t>ESCENARIO DEL RIESGO</t>
  </si>
  <si>
    <t>R001</t>
  </si>
  <si>
    <t>Proferir decisiones contrarias al derecho o basadas en intereses particulares</t>
  </si>
  <si>
    <t>R002</t>
  </si>
  <si>
    <t xml:space="preserve">Disminución en la confiabilidad de  base de datos </t>
  </si>
  <si>
    <t>R003</t>
  </si>
  <si>
    <t>Certificados próximos a vencer</t>
  </si>
  <si>
    <t>Licencias,tarjetas profesionales, certificados de porte de armas. Renovación de contratos de soporte y licenciamiento de los elementos informáticos del laboratorio de Informática forense como del resto de la DNIE .</t>
  </si>
  <si>
    <t>R004</t>
  </si>
  <si>
    <t>Coadministración</t>
  </si>
  <si>
    <t>Por dar órdenes a las entidades o funcionarios públicos.</t>
  </si>
  <si>
    <t>R005</t>
  </si>
  <si>
    <t>R006</t>
  </si>
  <si>
    <t>Concusión</t>
  </si>
  <si>
    <t>Cuando un funcionario público en uso de su cargo, exige o hace pagar a una persona una contribución, o también al cobrar más de lo que le corresponde por las funciones que realiza.</t>
  </si>
  <si>
    <t>R007</t>
  </si>
  <si>
    <t>Colusión</t>
  </si>
  <si>
    <t>Acuerdo entre dos o más partes u organización para o sacar provecho, perjudicar un tercero o limitar la libre competencia.</t>
  </si>
  <si>
    <t>R008</t>
  </si>
  <si>
    <t>R009</t>
  </si>
  <si>
    <t>Debil Seguridad y acceso a las evidencias digitales</t>
  </si>
  <si>
    <t>R010</t>
  </si>
  <si>
    <t xml:space="preserve">Debilidades en Analítica de datos </t>
  </si>
  <si>
    <t>R011</t>
  </si>
  <si>
    <t>Deficiencia en Vigilancia Preventiva</t>
  </si>
  <si>
    <t>R012</t>
  </si>
  <si>
    <t>Desarticulación de entidades de orden nacional y territorial</t>
  </si>
  <si>
    <t>R013</t>
  </si>
  <si>
    <t xml:space="preserve">Desarticulación de la PGN con asuntos de desarrollo Rural </t>
  </si>
  <si>
    <t>R014</t>
  </si>
  <si>
    <t>Desarticulación entre las dependencias de la Procuraduría</t>
  </si>
  <si>
    <t>R015</t>
  </si>
  <si>
    <t xml:space="preserve">Desatender, ocultar o archivar procesos </t>
  </si>
  <si>
    <t>R016</t>
  </si>
  <si>
    <t>Desuso de los Sistemas de Información</t>
  </si>
  <si>
    <t>R017</t>
  </si>
  <si>
    <t>Historias Laborales u otros.</t>
  </si>
  <si>
    <t>R018</t>
  </si>
  <si>
    <t>Doble pago de obligaciones</t>
  </si>
  <si>
    <t>R019</t>
  </si>
  <si>
    <t>Inasistencia por parte de los servidores de la PGN  a las actividades programadas ( SST, Calidad ; Bienestar, PAAC, nuevos lineamientos,capacitaciones en general)</t>
  </si>
  <si>
    <t>R020</t>
  </si>
  <si>
    <t>Fallas en los equipos de computo,video u otros</t>
  </si>
  <si>
    <t>R021</t>
  </si>
  <si>
    <t>Falta de continuidad de las actuaciones</t>
  </si>
  <si>
    <t>R022</t>
  </si>
  <si>
    <t>Fraude</t>
  </si>
  <si>
    <t>Alteración de los resultados en beneficio propio o de un particular, Falsificación de incapacidades.</t>
  </si>
  <si>
    <t>R023</t>
  </si>
  <si>
    <t>Imposibilidad de retirar expedientes</t>
  </si>
  <si>
    <t>Imposibilidad de retirar expedientes en la Corte Suprema de Justicia, Consejo de Estado, despachos judiciales, etc.</t>
  </si>
  <si>
    <t>R024</t>
  </si>
  <si>
    <t>Inadecuada Custodia de la Información</t>
  </si>
  <si>
    <t>R025</t>
  </si>
  <si>
    <t>Inadecuada defensa Institucional</t>
  </si>
  <si>
    <t>R026</t>
  </si>
  <si>
    <t>Inadecuada Asignación, priorización, evaluación o trámite</t>
  </si>
  <si>
    <t>De los procesos, asuntos, quejas, denuncias, indagaciones, investigaciones o dependencias a auditar.</t>
  </si>
  <si>
    <t>R027</t>
  </si>
  <si>
    <t>Expedición errada Certificado Disponibilidad Presupuestal (CDP) y Registro Presupuestal (RP)</t>
  </si>
  <si>
    <t>Certificado Disponibilidad Presupuestal (CDP) Y Registro Presupuestal (RP)</t>
  </si>
  <si>
    <t>R028</t>
  </si>
  <si>
    <t>R030</t>
  </si>
  <si>
    <t>Incumplimiento de mantenimientos</t>
  </si>
  <si>
    <t>R032</t>
  </si>
  <si>
    <t xml:space="preserve">Indebida destinación de recursos públicos </t>
  </si>
  <si>
    <t>Destinación de recursos públicos de forma indebida en beneficio propio o de un particular</t>
  </si>
  <si>
    <t>R033</t>
  </si>
  <si>
    <t>R034</t>
  </si>
  <si>
    <t>Indisponibilidad de servicio de transporte operativo</t>
  </si>
  <si>
    <t>R035</t>
  </si>
  <si>
    <t xml:space="preserve">Indisponibilidad de Sistemas de información </t>
  </si>
  <si>
    <t>R036</t>
  </si>
  <si>
    <t>Ineficacia del proceso verbal</t>
  </si>
  <si>
    <t>R037</t>
  </si>
  <si>
    <t xml:space="preserve">Información incompleta errada o inconsistente </t>
  </si>
  <si>
    <t>Conceptos,informes, riesgos, ingreso de elementos, certificados que deban  ser entregados a la ciudadanía, a los usuarios o a las partes interesadas</t>
  </si>
  <si>
    <t>R038</t>
  </si>
  <si>
    <t>Inoportunidad de notificaciones o entrega de correspondencia</t>
  </si>
  <si>
    <t>A nivel interno y externo.</t>
  </si>
  <si>
    <t>R039</t>
  </si>
  <si>
    <t xml:space="preserve">Inoportunidad en el pago de Obligaciones </t>
  </si>
  <si>
    <t>Cánones de arrendamiento, cesantias, sentencias y conciliaciones</t>
  </si>
  <si>
    <t>R040</t>
  </si>
  <si>
    <t xml:space="preserve">Inoportunidad en el soporte técnico </t>
  </si>
  <si>
    <t>Página web/ sistemas de Información</t>
  </si>
  <si>
    <t>R041</t>
  </si>
  <si>
    <t>Inoportunidad en la Gestión de Contratación</t>
  </si>
  <si>
    <t>R042</t>
  </si>
  <si>
    <t>Inoportunidad en la gestión de registros de la base de datos</t>
  </si>
  <si>
    <t>En registro de trámites en los sistemas de información o base de datos</t>
  </si>
  <si>
    <t>R043</t>
  </si>
  <si>
    <t xml:space="preserve">Inoportunidad en la presentación de Informes o soportes </t>
  </si>
  <si>
    <t>Contables, de ley , Auditorías,  Horas extra, viáticos u otros</t>
  </si>
  <si>
    <t>R044</t>
  </si>
  <si>
    <t>Inoportunidad en la Publicación</t>
  </si>
  <si>
    <t>Transparencia Activa ITA , informes de ley u otros</t>
  </si>
  <si>
    <t>R045</t>
  </si>
  <si>
    <t>Indisponibilidad de los servicios informáticos</t>
  </si>
  <si>
    <t>R046</t>
  </si>
  <si>
    <t>Inoportunidad y/o calidad de la respuesta a PQRDS</t>
  </si>
  <si>
    <t>Incluyendo las expuestas en redes sociales.</t>
  </si>
  <si>
    <t>R047</t>
  </si>
  <si>
    <t>R048</t>
  </si>
  <si>
    <t xml:space="preserve">Insuficiente capacidad de almacenamiento </t>
  </si>
  <si>
    <t>Expedientes / Evidencias digitales recopiladas por el equipo de informatica forense</t>
  </si>
  <si>
    <t>R049</t>
  </si>
  <si>
    <t>Insuficiente seguimiento a contratos</t>
  </si>
  <si>
    <t>Suministro de tiquetes aéreos,  servicios de seguridad,  logística, servicios de sistemas, servicios prestados por terceros.</t>
  </si>
  <si>
    <t>R050</t>
  </si>
  <si>
    <t>Insuficiente seguimiento al plan estratégico / POA / RAE</t>
  </si>
  <si>
    <t>R051</t>
  </si>
  <si>
    <t>Intervención en los procesos en beneficio propio o de un particular: utilizar influencia personal a través de conexiones con personas  con el fin de obtener favores o tratamiento preferencial para si mismo o de  un tercero</t>
  </si>
  <si>
    <t>R052</t>
  </si>
  <si>
    <t xml:space="preserve">Lineamientos confusos </t>
  </si>
  <si>
    <t>Carece de claridad, orden o precisión (Lineamientos estratégicos, trámitación de cuentas, lineamientos documentales u otros)</t>
  </si>
  <si>
    <t>R053</t>
  </si>
  <si>
    <t xml:space="preserve">Liquidación inadecuada </t>
  </si>
  <si>
    <t xml:space="preserve">Deducciones tributarias, nómina,viáticos, cesantias u otros </t>
  </si>
  <si>
    <t>R054</t>
  </si>
  <si>
    <t xml:space="preserve">Manejo ineficiente de la caja menor  </t>
  </si>
  <si>
    <t>R055</t>
  </si>
  <si>
    <t>Material bibliográfico de baja calidad o desactualizado</t>
  </si>
  <si>
    <t>R056</t>
  </si>
  <si>
    <t>Micrositio transparencia desactualizado</t>
  </si>
  <si>
    <t>R057</t>
  </si>
  <si>
    <t>Gestión inadecuada de las solicitudes de comisión de servicios y/o gastos de desplazamiento</t>
  </si>
  <si>
    <t>Gastos de desplazamiento / viáticos / tiquetes aéreos / gastos de transporte.</t>
  </si>
  <si>
    <t>R058</t>
  </si>
  <si>
    <t>Nepotismo</t>
  </si>
  <si>
    <t>Trato de favor hacia familiares o amigos, a los que se otorgan cargos o empleos públicos por el mero hecho de serlo, sin tener en cuenta otros méritos</t>
  </si>
  <si>
    <t>R059</t>
  </si>
  <si>
    <t>No conformidad de los informes de Auditoria</t>
  </si>
  <si>
    <t>R060</t>
  </si>
  <si>
    <t xml:space="preserve">Orientación o asesoría que no cumple con las expectativas de los ciudadanos </t>
  </si>
  <si>
    <t>R061</t>
  </si>
  <si>
    <t>Pérdida de expedientes o piezas procesales</t>
  </si>
  <si>
    <t>R062</t>
  </si>
  <si>
    <t>Acceso no autorizado a la información</t>
  </si>
  <si>
    <t>Posible acceso a la información sin autorización correspondiente, en beneficio propio o particular</t>
  </si>
  <si>
    <t>R063</t>
  </si>
  <si>
    <t>Prescripción de la acción</t>
  </si>
  <si>
    <t>R064</t>
  </si>
  <si>
    <t>R065</t>
  </si>
  <si>
    <t>Autorizar el retiro parcial de cesantías, Cuentas de cobro, Facturas</t>
  </si>
  <si>
    <t>R066</t>
  </si>
  <si>
    <t>Recibir Productos o Servicios que no cumplan con el Objeto contractual</t>
  </si>
  <si>
    <t>(Licencias/Obras/Equipos de Computo/u otros)</t>
  </si>
  <si>
    <t>R067</t>
  </si>
  <si>
    <t>Rendición de informes de apoyo y asesoría técnica sin cumplir los requerimientos o exigencias técnicas</t>
  </si>
  <si>
    <t>R068</t>
  </si>
  <si>
    <t>Respuesta inoportuna de solicitudes Internas</t>
  </si>
  <si>
    <t>Situaciones administrativas, seguro de vida, libranzas</t>
  </si>
  <si>
    <t>R069</t>
  </si>
  <si>
    <t>Retraso en la Gestión Secretarial</t>
  </si>
  <si>
    <t>R070</t>
  </si>
  <si>
    <t xml:space="preserve">Información incompleta e incorrecta registrada en los sistemas de Información, (SIM, Strategos, SIGEP, SIGDEA) </t>
  </si>
  <si>
    <t>R072</t>
  </si>
  <si>
    <t>Concentración de actividades</t>
  </si>
  <si>
    <t>Único administrador de  los sistemas de información, Gestor de la Calidad, Riesgos  u otros.</t>
  </si>
  <si>
    <t>R073</t>
  </si>
  <si>
    <t>Uso Indebido de la Información</t>
  </si>
  <si>
    <t>Utilización de la información obtenida en razon del cargo o función, con el fin de tener beneficio propio o de Terceros</t>
  </si>
  <si>
    <t>R074</t>
  </si>
  <si>
    <t>Uso inadecuado de los activos</t>
  </si>
  <si>
    <t>Uso indebido de los recursos públicos (muebles/ Inmuebles cómo vehiculos, instalaciones, caja menor u otros)</t>
  </si>
  <si>
    <t>R075</t>
  </si>
  <si>
    <t>Uso indebido de información privilegiada</t>
  </si>
  <si>
    <t>Revelar información confidencial de un proceso a terceros</t>
  </si>
  <si>
    <t>R076</t>
  </si>
  <si>
    <t xml:space="preserve">Intervención fuera de los términos en las distintas etapas procesales, Derechos de Petición, solicitudes.Quejas evaluadas incumpliendo términos. Realizar Calificación fuera de los tiempos. </t>
  </si>
  <si>
    <t>R077</t>
  </si>
  <si>
    <t>Sobre o subestimación de la propiedad, planta y equipo e intangibles</t>
  </si>
  <si>
    <t>Reporte de Información por parte de los proveedores</t>
  </si>
  <si>
    <t>R078</t>
  </si>
  <si>
    <t>Sobre o subestimación de provisiones - litigios y conciliaciones</t>
  </si>
  <si>
    <t>R079</t>
  </si>
  <si>
    <t>Sobre estimación de gastos o de activos y de pasivos, y de bienes y Servicios recibidos</t>
  </si>
  <si>
    <t>R080</t>
  </si>
  <si>
    <t xml:space="preserve">Sobre estimación de gastos y de cuentas por cobrar </t>
  </si>
  <si>
    <t>R081</t>
  </si>
  <si>
    <t>Recepción de asuntos que no son competencia de la delegada, Auxiliar, Regional o Provincial</t>
  </si>
  <si>
    <t>R082</t>
  </si>
  <si>
    <t>Realizar Calificación  fuera de los tiempos</t>
  </si>
  <si>
    <t>R083</t>
  </si>
  <si>
    <t>R084</t>
  </si>
  <si>
    <t>R085</t>
  </si>
  <si>
    <t>Incapacidades, Descuentos, Vacaciones, licencias de maternidad</t>
  </si>
  <si>
    <t>R086</t>
  </si>
  <si>
    <t>R087</t>
  </si>
  <si>
    <t>R088</t>
  </si>
  <si>
    <t>Descuento por libranza sin la debida autorización</t>
  </si>
  <si>
    <t>Creditos por libranza (Medicina Prepagada, Aseguramiento Funerarios, Créditos Bancarios, entre otros)</t>
  </si>
  <si>
    <t>R089</t>
  </si>
  <si>
    <t>Para la ejecuición de la misión, Plan Estrategico, funciones institucionales.</t>
  </si>
  <si>
    <t>R090</t>
  </si>
  <si>
    <t>Inoportunidad en la presentación del Proyecto de Presupuesto</t>
  </si>
  <si>
    <t>R091</t>
  </si>
  <si>
    <t>Imposibilidad en la realización de Apoyos Técnicos</t>
  </si>
  <si>
    <t>R092</t>
  </si>
  <si>
    <t>Falta de planes de contingencia </t>
  </si>
  <si>
    <t>R093</t>
  </si>
  <si>
    <t>Insuficiente información para el desarrollo de la actuación preventiva</t>
  </si>
  <si>
    <t>R094</t>
  </si>
  <si>
    <t>Errores en el funcionamiento de las aplicaciones que soportan los servicios de la Entidad</t>
  </si>
  <si>
    <t>R095</t>
  </si>
  <si>
    <t>R096</t>
  </si>
  <si>
    <t xml:space="preserve">Robo o pérdida de la información de código fuente </t>
  </si>
  <si>
    <t>(SIM)</t>
  </si>
  <si>
    <t>R097</t>
  </si>
  <si>
    <t>(Ley 603 de 2000)</t>
  </si>
  <si>
    <t>R098</t>
  </si>
  <si>
    <t>Mal funcionamiento de las aplicaciones de software</t>
  </si>
  <si>
    <t xml:space="preserve">(Interno o por personalización/de Negocio de Terceros/SIM) </t>
  </si>
  <si>
    <t>R099</t>
  </si>
  <si>
    <t xml:space="preserve">Efectos Imprevistos por cambios realizados en Hardware y Sofware </t>
  </si>
  <si>
    <t>(Equipos de Computo, Comunicaciones, Sistemas)</t>
  </si>
  <si>
    <t>R100</t>
  </si>
  <si>
    <t>(estudios previos y otros)</t>
  </si>
  <si>
    <t>R101</t>
  </si>
  <si>
    <t>Suspensión Del contrato</t>
  </si>
  <si>
    <t>R102</t>
  </si>
  <si>
    <t>Emitir declaraciones y opiniones antes los medios de comunicación sin consentimiento</t>
  </si>
  <si>
    <t>Declaraciones verbales y escritas hechas a traves de medios de comunicación( públicos y/o institucionales) tradicionales, alternativos o digitales.</t>
  </si>
  <si>
    <t>R103</t>
  </si>
  <si>
    <t>Inoportundad en el reparto</t>
  </si>
  <si>
    <t>Quejas u otros</t>
  </si>
  <si>
    <t>R104</t>
  </si>
  <si>
    <t xml:space="preserve">Radicación masiva de quejas </t>
  </si>
  <si>
    <t>R105</t>
  </si>
  <si>
    <t>Despachos Comisorios no atendidos o atendidos por fuera de términos</t>
  </si>
  <si>
    <t>R106</t>
  </si>
  <si>
    <t>Duplicidad de quejas radicadas en SIGDEA y/o SIM</t>
  </si>
  <si>
    <t>R107</t>
  </si>
  <si>
    <t>Inadecuadas instalaciones para atención a población con discapacidad</t>
  </si>
  <si>
    <t>Verifique que ésta es la versión correcta antes de utilizar el documento</t>
  </si>
  <si>
    <t>Proceso: Administración del Riesgo; Subproceso: N.A  Código: REG-AR-00-008 ; Versión: 1; Vigencia: 10/06/2020</t>
  </si>
  <si>
    <t>FORMATO CATÁLOGO DE CAUSAS</t>
  </si>
  <si>
    <t>CÓDIGO: REG-AR-00-009</t>
  </si>
  <si>
    <t>CATÁLOGO DE CAUSAS</t>
  </si>
  <si>
    <t>AGENTE GENERADOR DE LA CAUSA ( CATEGORIA)</t>
  </si>
  <si>
    <t>DESCRICPCIÓN DE LA CAUSA</t>
  </si>
  <si>
    <t>tráfico de influencias: (amiguismo, persona influyente)</t>
  </si>
  <si>
    <t>Pérdida de la memoria documental e institucional.</t>
  </si>
  <si>
    <t>Proceso: Administración del Riesgo; Subproceso: N.A  Código: REG-AR-00-009 ; Versión: 1; Vigencia: 10/06/2020</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</si>
  <si>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</si>
  <si>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</si>
  <si>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</si>
  <si>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</si>
  <si>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</si>
  <si>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</si>
  <si>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</si>
  <si>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</si>
  <si>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</si>
  <si>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</si>
  <si>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</si>
  <si>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</si>
  <si>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</si>
  <si>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</si>
  <si>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</si>
  <si>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</si>
  <si>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</si>
  <si>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</si>
  <si>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</si>
  <si>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</si>
  <si>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</si>
  <si>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</si>
  <si>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</si>
  <si>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</si>
  <si>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</si>
  <si>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</si>
  <si>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</si>
  <si>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</si>
  <si>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</si>
  <si>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</si>
  <si>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</si>
  <si>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</si>
  <si>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</si>
  <si>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</si>
  <si>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</si>
  <si>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</si>
  <si>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</si>
  <si>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</si>
  <si>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</si>
  <si>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</si>
  <si>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</si>
  <si>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</si>
  <si>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</si>
  <si>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POSIBLES DESPLAZAMIENTOS DE LA PROBABILIDAD E IMPACTO</t>
  </si>
  <si>
    <t>Solides de Conjunto de los Controles</t>
  </si>
  <si>
    <t>Controles ayudan a disminuir la probabilidad</t>
  </si>
  <si>
    <t>Controles ayudan a disminuir impacto</t>
  </si>
  <si>
    <t># de columnas en la matriz de Riesgo que se desplaza en el eje de la probabilidad</t>
  </si>
  <si>
    <t># Columnas en la matriz de Riesgo que se desplaza en el eje de Impacto</t>
  </si>
  <si>
    <t>Fuerte</t>
  </si>
  <si>
    <t>Directamente</t>
  </si>
  <si>
    <t>Indirectamente</t>
  </si>
  <si>
    <t>No disminuye</t>
  </si>
  <si>
    <t>Fecha de Revisión:</t>
  </si>
  <si>
    <t>Fecha de Aprobación:</t>
  </si>
  <si>
    <t>FORMATO: ANÁLISIS Y EVALUACIÓN DE LOS CONTROLES PARA LA MITIGACIÓN DE LOS RIESGOS.</t>
  </si>
  <si>
    <t>Versión:</t>
  </si>
  <si>
    <t>CÓDIGO: REG-AR-00-010</t>
  </si>
  <si>
    <t>Página:</t>
  </si>
  <si>
    <t>ACTIVIDADES DE CONTROL</t>
  </si>
  <si>
    <t>SELECCIONAR CON UNA X EL CONTROL  QUE APLICA</t>
  </si>
  <si>
    <t xml:space="preserve">
Controles de Gestión
</t>
  </si>
  <si>
    <t>Evaluación de desempeño</t>
  </si>
  <si>
    <t>Seguimiento a Plan Operativo Anual (POA)</t>
  </si>
  <si>
    <t xml:space="preserve">
Controles Operativos
</t>
  </si>
  <si>
    <t>Aplicación de: lineamientos, Manuales, Guías, Procedimientos, instructivos, de índole (Interna y/o Externa)</t>
  </si>
  <si>
    <t>Envío de comunicaciones escritas informando o solicitando información.</t>
  </si>
  <si>
    <t>Controles Legales</t>
  </si>
  <si>
    <t>Realización  de Conversatorios Ëtico</t>
  </si>
  <si>
    <t>OPCIÓN DE RESPUESTA AL CRITERIO DE EVALUACIÓN</t>
  </si>
  <si>
    <t>0. INADECUDO</t>
  </si>
  <si>
    <t xml:space="preserve">15. SE INVESTGAN Y RESUELVEN OPORTUNAMENTE </t>
  </si>
  <si>
    <t>Proceso: Administración del Riesgo; Subproceso: N.A  Código: REG-AR-00-010 ; Versión: 1; Vigencia: 10/06/2020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</si>
</sst>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0">
    <font>
      <sz val="11"/>
      <color theme="1"/>
      <name val="Calibri"/>
      <family val="2"/>
      <scheme val="minor"/>
    </font>
    <font>
      <b/>
      <sz val="11"/>
      <color theme="1"/>
      <name val="Calibri"/>
      <family val="2"/>
      <scheme val="minor"/>
    </font>
    <font>
      <sz val="12"/>
      <name val="Calibri"/>
      <family val="2"/>
      <scheme val="minor"/>
    </font>
    <font>
      <sz val="11"/>
      <color theme="1"/>
      <name val="Arial"/>
      <family val="2"/>
    </font>
    <font>
      <sz val="12"/>
      <color theme="1"/>
      <name val="Calibri"/>
      <family val="2"/>
      <scheme val="minor"/>
    </font>
    <font>
      <b/>
      <sz val="11"/>
      <color theme="0"/>
      <name val="Arial"/>
      <family val="2"/>
    </font>
    <font>
      <b/>
      <sz val="12"/>
      <color theme="0"/>
      <name val="Calibri"/>
      <family val="2"/>
      <scheme val="minor"/>
    </font>
    <font>
      <sz val="11"/>
      <name val="Arial"/>
      <family val="2"/>
    </font>
    <font>
      <b/>
      <sz val="11"/>
      <name val="Arial"/>
      <family val="2"/>
    </font>
    <font>
      <b/>
      <sz val="11"/>
      <color theme="1"/>
      <name val="Arial"/>
      <family val="2"/>
    </font>
    <font>
      <b/>
      <i/>
      <sz val="11"/>
      <color theme="0"/>
      <name val="Arial"/>
      <family val="2"/>
    </font>
    <font>
      <b/>
      <sz val="8"/>
      <color theme="0"/>
      <name val="Calibri"/>
      <family val="2"/>
      <scheme val="minor"/>
    </font>
    <font>
      <sz val="12"/>
      <color theme="0"/>
      <name val="Calibri"/>
      <family val="2"/>
      <scheme val="minor"/>
    </font>
    <font>
      <b/>
      <sz val="10"/>
      <color theme="0"/>
      <name val="Arial"/>
      <family val="2"/>
    </font>
    <font>
      <sz val="10"/>
      <color theme="1"/>
      <name val="Arial"/>
      <family val="2"/>
    </font>
    <font>
      <b/>
      <sz val="10"/>
      <color theme="1"/>
      <name val="Arial"/>
      <family val="2"/>
    </font>
    <font>
      <b/>
      <sz val="12"/>
      <color theme="1"/>
      <name val="Calibri"/>
      <family val="2"/>
      <scheme val="minor"/>
    </font>
    <font>
      <b/>
      <sz val="11"/>
      <color rgb="FFFF0000"/>
      <name val="Calibri"/>
      <family val="2"/>
      <scheme val="minor"/>
    </font>
    <font>
      <sz val="10"/>
      <name val="Arial"/>
      <family val="2"/>
    </font>
    <font>
      <sz val="10"/>
      <name val="Arial"/>
      <family val="2"/>
    </font>
    <font>
      <b/>
      <sz val="10"/>
      <name val="Century Gothic"/>
      <family val="2"/>
    </font>
    <font>
      <b/>
      <sz val="10"/>
      <name val="Arial"/>
      <family val="2"/>
    </font>
    <font>
      <sz val="11"/>
      <color theme="0"/>
      <name val="Arial"/>
      <family val="2"/>
    </font>
    <font>
      <sz val="11"/>
      <color rgb="FF000000"/>
      <name val="Arial"/>
      <family val="2"/>
    </font>
    <font>
      <sz val="11"/>
      <color theme="1"/>
      <name val="Calibri"/>
      <family val="2"/>
      <scheme val="minor"/>
    </font>
    <font>
      <b/>
      <sz val="11"/>
      <color theme="0"/>
      <name val="Calibri"/>
      <family val="2"/>
      <scheme val="minor"/>
    </font>
    <font>
      <sz val="8"/>
      <name val="Calibri"/>
      <family val="2"/>
      <scheme val="minor"/>
    </font>
    <font>
      <sz val="11"/>
      <color rgb="FF000000"/>
      <name val="Calibri"/>
      <family val="2"/>
    </font>
    <font>
      <sz val="11"/>
      <name val="Calibri"/>
      <family val="2"/>
      <scheme val="minor"/>
    </font>
    <font>
      <u/>
      <sz val="11"/>
      <color theme="10"/>
      <name val="Calibri"/>
      <family val="2"/>
      <scheme val="minor"/>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bgColor indexed="64"/>
      </patternFill>
    </fill>
    <fill>
      <patternFill patternType="solid">
        <fgColor theme="4"/>
        <bgColor indexed="64"/>
      </patternFill>
    </fill>
    <fill>
      <patternFill patternType="solid">
        <fgColor rgb="FFFF0000"/>
        <bgColor indexed="64"/>
      </patternFill>
    </fill>
    <fill>
      <patternFill patternType="solid">
        <fgColor rgb="FFFFC000"/>
        <bgColor rgb="FFFFC000"/>
      </patternFill>
    </fill>
    <fill>
      <patternFill patternType="solid">
        <fgColor rgb="FFFF0000"/>
        <bgColor rgb="FFFF0000"/>
      </patternFill>
    </fill>
    <fill>
      <patternFill patternType="solid">
        <fgColor theme="9"/>
        <bgColor rgb="FFD9D9D9"/>
      </patternFill>
    </fill>
    <fill>
      <patternFill patternType="solid">
        <fgColor theme="9"/>
        <bgColor indexed="64"/>
      </patternFill>
    </fill>
    <fill>
      <patternFill patternType="solid">
        <fgColor rgb="FFFF0000"/>
        <bgColor rgb="FFFFC000"/>
      </patternFill>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5"/>
        <bgColor indexed="64"/>
      </patternFill>
    </fill>
    <fill>
      <patternFill patternType="solid">
        <fgColor theme="5" tint="-0.249977111117893"/>
        <bgColor indexed="64"/>
      </patternFill>
    </fill>
    <fill>
      <patternFill patternType="solid">
        <fgColor rgb="FF2007DB"/>
        <bgColor indexed="64"/>
      </patternFill>
    </fill>
    <fill>
      <patternFill patternType="solid">
        <fgColor theme="4" tint="0.59999389629810485"/>
        <bgColor indexed="64"/>
      </patternFill>
    </fill>
    <fill>
      <patternFill patternType="solid">
        <fgColor rgb="FFBDD7EE"/>
        <bgColor rgb="FF000000"/>
      </patternFill>
    </fill>
    <fill>
      <patternFill patternType="solid">
        <fgColor rgb="FFFFFFFF"/>
        <bgColor indexed="64"/>
      </patternFill>
    </fill>
    <fill>
      <patternFill patternType="solid">
        <fgColor rgb="FFFFFFFF"/>
        <bgColor rgb="FF000000"/>
      </patternFill>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s>
  <cellStyleXfs count="7">
    <xf numFmtId="0" fontId="0" fillId="0" borderId="0"/>
    <xf numFmtId="0" fontId="18" fillId="0" borderId="0"/>
    <xf numFmtId="0" fontId="19" fillId="0" borderId="0"/>
    <xf numFmtId="41" fontId="24" fillId="0" borderId="0" applyFont="0" applyFill="0" applyBorder="0" applyAlignment="0" applyProtection="0"/>
    <xf numFmtId="0" fontId="18" fillId="0" borderId="0"/>
    <xf numFmtId="0" fontId="29" fillId="0" borderId="0" applyNumberFormat="0" applyFill="0" applyBorder="0" applyAlignment="0" applyProtection="0"/>
    <xf numFmtId="9" fontId="24" fillId="0" borderId="0" applyFont="0" applyFill="0" applyBorder="0" applyAlignment="0" applyProtection="0"/>
  </cellStyleXfs>
  <cellXfs count="276">
    <xf numFmtId="0" fontId="0" fillId="0" borderId="0" xfId="0"/>
    <xf numFmtId="0" fontId="2" fillId="0" borderId="0" xfId="0" applyFont="1" applyAlignment="1">
      <alignment horizontal="center" vertical="center"/>
    </xf>
    <xf numFmtId="0" fontId="1" fillId="0" borderId="8" xfId="0" applyFont="1" applyBorder="1" applyAlignment="1">
      <alignment horizontal="center" vertical="center"/>
    </xf>
    <xf numFmtId="0" fontId="0" fillId="7" borderId="8" xfId="0" applyFill="1" applyBorder="1" applyAlignment="1">
      <alignment horizontal="center" vertical="center"/>
    </xf>
    <xf numFmtId="0" fontId="0" fillId="8" borderId="8" xfId="0" applyFill="1" applyBorder="1" applyAlignment="1">
      <alignment horizontal="center" vertical="center"/>
    </xf>
    <xf numFmtId="0" fontId="0" fillId="10" borderId="8" xfId="0" applyFill="1" applyBorder="1" applyAlignment="1">
      <alignment horizontal="center" vertical="center"/>
    </xf>
    <xf numFmtId="0" fontId="0" fillId="11" borderId="8" xfId="0" applyFill="1" applyBorder="1" applyAlignment="1">
      <alignment horizontal="center" vertical="center"/>
    </xf>
    <xf numFmtId="0" fontId="0" fillId="2" borderId="8" xfId="0" applyFill="1" applyBorder="1" applyAlignment="1">
      <alignment horizontal="center" vertical="center"/>
    </xf>
    <xf numFmtId="0" fontId="0" fillId="9" borderId="8" xfId="0" applyFill="1" applyBorder="1" applyAlignment="1">
      <alignment horizontal="center" vertical="center"/>
    </xf>
    <xf numFmtId="0" fontId="3" fillId="5" borderId="2" xfId="0" applyFont="1" applyFill="1" applyBorder="1"/>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3" fillId="0" borderId="0" xfId="0" applyFont="1"/>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vertical="center"/>
    </xf>
    <xf numFmtId="0" fontId="3" fillId="3" borderId="0" xfId="0" applyFont="1" applyFill="1"/>
    <xf numFmtId="0" fontId="3" fillId="0" borderId="2" xfId="0" applyFont="1" applyBorder="1"/>
    <xf numFmtId="0" fontId="3" fillId="3" borderId="2" xfId="0" applyFont="1" applyFill="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wrapText="1"/>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12" fillId="4" borderId="2" xfId="0" applyFont="1" applyFill="1" applyBorder="1" applyAlignment="1">
      <alignment horizontal="center" vertical="center"/>
    </xf>
    <xf numFmtId="0" fontId="3" fillId="0" borderId="20" xfId="0" applyFont="1" applyBorder="1" applyAlignment="1">
      <alignment horizontal="center"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0" fillId="3" borderId="2" xfId="0" applyFill="1" applyBorder="1" applyAlignment="1">
      <alignment horizontal="center" vertical="center" wrapText="1"/>
    </xf>
    <xf numFmtId="0" fontId="2" fillId="0" borderId="1" xfId="0" applyFont="1" applyBorder="1" applyAlignment="1">
      <alignment horizontal="center" vertical="center"/>
    </xf>
    <xf numFmtId="0" fontId="4" fillId="3" borderId="2" xfId="0" applyFont="1" applyFill="1" applyBorder="1" applyAlignment="1">
      <alignment horizontal="center" vertical="center" wrapText="1"/>
    </xf>
    <xf numFmtId="0" fontId="3" fillId="0" borderId="2" xfId="0" applyFont="1" applyBorder="1" applyAlignment="1">
      <alignment horizontal="left" wrapText="1"/>
    </xf>
    <xf numFmtId="0" fontId="14"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left" vertical="center" wrapText="1"/>
    </xf>
    <xf numFmtId="0" fontId="5" fillId="14" borderId="2" xfId="0" applyFont="1" applyFill="1" applyBorder="1" applyAlignment="1">
      <alignment horizontal="center" vertical="center" wrapText="1"/>
    </xf>
    <xf numFmtId="0" fontId="5" fillId="14" borderId="2" xfId="0" applyFont="1" applyFill="1" applyBorder="1" applyAlignment="1">
      <alignment horizontal="center" vertical="center"/>
    </xf>
    <xf numFmtId="0" fontId="14" fillId="6" borderId="6" xfId="0" applyFont="1" applyFill="1" applyBorder="1" applyAlignment="1">
      <alignment vertical="center"/>
    </xf>
    <xf numFmtId="0" fontId="14" fillId="0" borderId="13" xfId="0" applyFont="1" applyBorder="1" applyAlignment="1">
      <alignment vertical="center" wrapText="1"/>
    </xf>
    <xf numFmtId="0" fontId="14" fillId="12" borderId="12" xfId="0" applyFont="1" applyFill="1" applyBorder="1" applyAlignment="1">
      <alignment vertical="center" wrapText="1"/>
    </xf>
    <xf numFmtId="0" fontId="14" fillId="2" borderId="12" xfId="0" applyFont="1" applyFill="1" applyBorder="1" applyAlignment="1">
      <alignment vertical="center"/>
    </xf>
    <xf numFmtId="0" fontId="14" fillId="10" borderId="14" xfId="0" applyFont="1" applyFill="1" applyBorder="1" applyAlignment="1">
      <alignment vertical="center"/>
    </xf>
    <xf numFmtId="0" fontId="14" fillId="0" borderId="15" xfId="0" applyFont="1" applyBorder="1" applyAlignment="1">
      <alignment vertical="center" wrapText="1"/>
    </xf>
    <xf numFmtId="0" fontId="14" fillId="0" borderId="16" xfId="0" applyFont="1" applyBorder="1" applyAlignment="1">
      <alignment vertical="center" wrapText="1"/>
    </xf>
    <xf numFmtId="0" fontId="13" fillId="4" borderId="12" xfId="0" applyFont="1" applyFill="1" applyBorder="1" applyAlignment="1">
      <alignment vertical="center"/>
    </xf>
    <xf numFmtId="0" fontId="13" fillId="4" borderId="2" xfId="0" applyFont="1" applyFill="1" applyBorder="1" applyAlignment="1">
      <alignment vertical="center"/>
    </xf>
    <xf numFmtId="0" fontId="13" fillId="4" borderId="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 xfId="0" applyFont="1" applyFill="1" applyBorder="1" applyAlignment="1">
      <alignment horizontal="center" vertical="center" textRotation="90"/>
    </xf>
    <xf numFmtId="0" fontId="15" fillId="0" borderId="7" xfId="0" applyFont="1" applyBorder="1" applyAlignment="1">
      <alignment horizontal="center" vertical="center"/>
    </xf>
    <xf numFmtId="0" fontId="15" fillId="0" borderId="2" xfId="0" applyFont="1" applyBorder="1" applyAlignment="1">
      <alignment horizontal="center" vertical="center" wrapText="1"/>
    </xf>
    <xf numFmtId="0" fontId="7" fillId="0" borderId="2" xfId="0" applyFont="1" applyBorder="1" applyAlignment="1">
      <alignment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xf numFmtId="0" fontId="7" fillId="0" borderId="15"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5" fillId="15"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14" fillId="3" borderId="2" xfId="1" applyFont="1" applyFill="1" applyBorder="1" applyAlignment="1">
      <alignment horizontal="center" vertical="center"/>
    </xf>
    <xf numFmtId="0" fontId="3" fillId="3" borderId="17" xfId="0" applyFont="1" applyFill="1" applyBorder="1" applyAlignment="1">
      <alignment horizontal="center"/>
    </xf>
    <xf numFmtId="0" fontId="9" fillId="3" borderId="17" xfId="0" applyFont="1" applyFill="1" applyBorder="1" applyAlignment="1">
      <alignment horizontal="center"/>
    </xf>
    <xf numFmtId="0" fontId="3" fillId="3" borderId="2" xfId="0" applyFont="1" applyFill="1" applyBorder="1" applyAlignment="1">
      <alignment wrapText="1"/>
    </xf>
    <xf numFmtId="0" fontId="3" fillId="3" borderId="2" xfId="0" applyFont="1" applyFill="1" applyBorder="1"/>
    <xf numFmtId="0" fontId="3" fillId="3" borderId="2" xfId="0" applyFont="1" applyFill="1" applyBorder="1" applyAlignment="1">
      <alignment horizontal="justify" vertical="center" wrapText="1"/>
    </xf>
    <xf numFmtId="0" fontId="3" fillId="10" borderId="2"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3" borderId="2" xfId="0" quotePrefix="1" applyFont="1" applyFill="1" applyBorder="1" applyAlignment="1">
      <alignment horizontal="justify" vertical="center" wrapText="1"/>
    </xf>
    <xf numFmtId="0" fontId="3" fillId="0" borderId="2" xfId="0" applyFont="1" applyBorder="1" applyAlignment="1">
      <alignment horizontal="justify" vertical="center" wrapText="1"/>
    </xf>
    <xf numFmtId="0" fontId="3" fillId="6" borderId="2" xfId="0" applyFont="1" applyFill="1" applyBorder="1" applyAlignment="1">
      <alignment horizontal="center" vertical="center"/>
    </xf>
    <xf numFmtId="0" fontId="3" fillId="0" borderId="2" xfId="0" applyFont="1" applyBorder="1" applyAlignment="1">
      <alignment horizontal="left" vertical="center"/>
    </xf>
    <xf numFmtId="0" fontId="23" fillId="0" borderId="2" xfId="0" applyFont="1" applyBorder="1" applyAlignment="1">
      <alignment vertical="center"/>
    </xf>
    <xf numFmtId="0" fontId="7" fillId="3" borderId="2" xfId="0" applyFont="1" applyFill="1" applyBorder="1" applyAlignment="1">
      <alignment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0" fontId="21" fillId="0" borderId="4" xfId="0" applyFont="1" applyBorder="1" applyAlignment="1">
      <alignment horizontal="center" vertical="center"/>
    </xf>
    <xf numFmtId="14" fontId="14" fillId="0" borderId="11" xfId="0" applyNumberFormat="1" applyFont="1" applyBorder="1" applyAlignment="1">
      <alignment horizontal="center"/>
    </xf>
    <xf numFmtId="0" fontId="21" fillId="0" borderId="3" xfId="0" applyFont="1" applyBorder="1" applyAlignment="1">
      <alignment horizontal="center" vertical="center"/>
    </xf>
    <xf numFmtId="14" fontId="14" fillId="0" borderId="13" xfId="0" applyNumberFormat="1" applyFont="1" applyBorder="1" applyAlignment="1">
      <alignment horizontal="center"/>
    </xf>
    <xf numFmtId="0" fontId="14" fillId="0" borderId="13" xfId="0" applyFont="1" applyBorder="1" applyAlignment="1">
      <alignment horizontal="center"/>
    </xf>
    <xf numFmtId="0" fontId="21" fillId="0" borderId="5" xfId="0" applyFont="1" applyBorder="1" applyAlignment="1">
      <alignment horizontal="center" vertical="center"/>
    </xf>
    <xf numFmtId="0" fontId="14" fillId="0" borderId="16" xfId="0" applyFont="1" applyBorder="1" applyAlignment="1">
      <alignment horizontal="center"/>
    </xf>
    <xf numFmtId="0" fontId="18" fillId="3" borderId="2" xfId="1" applyFill="1" applyBorder="1" applyAlignment="1">
      <alignment horizontal="center" vertical="center" wrapText="1"/>
    </xf>
    <xf numFmtId="0" fontId="18" fillId="3" borderId="2" xfId="1" applyFill="1" applyBorder="1" applyAlignment="1">
      <alignment horizontal="center" vertical="center"/>
    </xf>
    <xf numFmtId="0" fontId="3" fillId="2" borderId="2" xfId="0" applyFont="1" applyFill="1" applyBorder="1" applyAlignment="1">
      <alignment horizontal="center" vertical="center"/>
    </xf>
    <xf numFmtId="0" fontId="3" fillId="19" borderId="2" xfId="0" applyFont="1" applyFill="1" applyBorder="1" applyAlignment="1">
      <alignment horizontal="center" vertical="center"/>
    </xf>
    <xf numFmtId="0" fontId="3" fillId="19" borderId="2"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23" fillId="3" borderId="2" xfId="0" applyFont="1" applyFill="1" applyBorder="1" applyAlignment="1">
      <alignment vertical="center"/>
    </xf>
    <xf numFmtId="0" fontId="23" fillId="3" borderId="2" xfId="0" applyFont="1" applyFill="1" applyBorder="1" applyAlignment="1">
      <alignment vertical="center" wrapText="1"/>
    </xf>
    <xf numFmtId="0" fontId="0" fillId="0" borderId="0" xfId="0" applyAlignment="1">
      <alignment horizontal="center"/>
    </xf>
    <xf numFmtId="0" fontId="1" fillId="0" borderId="0" xfId="0" applyFont="1" applyAlignment="1">
      <alignment horizontal="center" vertical="center"/>
    </xf>
    <xf numFmtId="0" fontId="0" fillId="0" borderId="6" xfId="0" applyBorder="1" applyAlignment="1">
      <alignment vertical="center" textRotation="90"/>
    </xf>
    <xf numFmtId="0" fontId="0" fillId="8" borderId="32" xfId="0" applyFill="1" applyBorder="1" applyAlignment="1">
      <alignment horizontal="center" vertical="center"/>
    </xf>
    <xf numFmtId="0" fontId="0" fillId="11" borderId="32" xfId="0" applyFill="1" applyBorder="1" applyAlignment="1">
      <alignment horizontal="center" vertical="center"/>
    </xf>
    <xf numFmtId="0" fontId="1" fillId="0" borderId="32" xfId="0" applyFont="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28" xfId="0" applyFont="1" applyBorder="1" applyAlignment="1">
      <alignment vertical="center"/>
    </xf>
    <xf numFmtId="0" fontId="0" fillId="0" borderId="6" xfId="0" applyBorder="1"/>
    <xf numFmtId="0" fontId="0" fillId="0" borderId="12" xfId="0" applyBorder="1" applyAlignment="1">
      <alignment vertical="center" wrapText="1"/>
    </xf>
    <xf numFmtId="0" fontId="0" fillId="0" borderId="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5" fillId="20" borderId="12" xfId="0" applyFont="1" applyFill="1" applyBorder="1" applyAlignment="1">
      <alignment horizontal="center" vertical="center" wrapText="1"/>
    </xf>
    <xf numFmtId="0" fontId="25" fillId="20" borderId="2" xfId="0" applyFont="1" applyFill="1" applyBorder="1" applyAlignment="1">
      <alignment horizontal="center" vertical="center" wrapText="1"/>
    </xf>
    <xf numFmtId="0" fontId="25" fillId="20" borderId="13"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3" fillId="0" borderId="0" xfId="0" applyFont="1" applyAlignment="1">
      <alignment horizontal="center"/>
    </xf>
    <xf numFmtId="14" fontId="18" fillId="3" borderId="2" xfId="4" applyNumberFormat="1" applyFill="1" applyBorder="1" applyAlignment="1">
      <alignment horizontal="center" vertical="center" wrapText="1"/>
    </xf>
    <xf numFmtId="0" fontId="18" fillId="3" borderId="2" xfId="4" applyFill="1" applyBorder="1" applyAlignment="1">
      <alignment horizontal="center" vertical="center" wrapText="1"/>
    </xf>
    <xf numFmtId="0" fontId="18" fillId="3" borderId="0" xfId="4" applyFill="1" applyAlignment="1">
      <alignment horizontal="center" vertical="center" wrapText="1"/>
    </xf>
    <xf numFmtId="0" fontId="22" fillId="0" borderId="0" xfId="0" applyFont="1"/>
    <xf numFmtId="0" fontId="20" fillId="3" borderId="0" xfId="4" applyFont="1" applyFill="1" applyAlignment="1">
      <alignment horizontal="left" vertical="center" wrapText="1"/>
    </xf>
    <xf numFmtId="0" fontId="21" fillId="3" borderId="0" xfId="4" applyFont="1" applyFill="1" applyAlignment="1">
      <alignment horizontal="left" vertical="center" wrapText="1"/>
    </xf>
    <xf numFmtId="0" fontId="3" fillId="3" borderId="0" xfId="0" applyFont="1" applyFill="1" applyAlignment="1">
      <alignment horizontal="center"/>
    </xf>
    <xf numFmtId="0" fontId="3" fillId="0" borderId="7" xfId="0" applyFont="1" applyBorder="1" applyAlignment="1">
      <alignment vertical="center" wrapText="1"/>
    </xf>
    <xf numFmtId="0" fontId="3" fillId="3" borderId="2" xfId="0" applyFont="1" applyFill="1" applyBorder="1" applyAlignment="1">
      <alignment vertical="center"/>
    </xf>
    <xf numFmtId="0" fontId="2" fillId="0" borderId="18" xfId="0" applyFont="1" applyBorder="1" applyAlignment="1">
      <alignment horizontal="center" vertical="center" wrapText="1"/>
    </xf>
    <xf numFmtId="0" fontId="3" fillId="0" borderId="2" xfId="0" applyFont="1" applyBorder="1" applyAlignment="1">
      <alignment horizontal="left" vertical="top" wrapText="1"/>
    </xf>
    <xf numFmtId="0" fontId="2" fillId="0" borderId="26" xfId="0" applyFont="1" applyBorder="1" applyAlignment="1">
      <alignment horizontal="center" vertical="center"/>
    </xf>
    <xf numFmtId="0" fontId="2" fillId="0" borderId="1" xfId="0" applyFont="1" applyBorder="1" applyAlignment="1">
      <alignment horizontal="center" vertical="center" wrapText="1"/>
    </xf>
    <xf numFmtId="0" fontId="13" fillId="5" borderId="2" xfId="0" applyFont="1" applyFill="1" applyBorder="1" applyAlignment="1">
      <alignment horizontal="center" vertical="center" wrapText="1"/>
    </xf>
    <xf numFmtId="0" fontId="14"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xf>
    <xf numFmtId="0" fontId="3" fillId="2" borderId="2" xfId="0" applyFont="1" applyFill="1" applyBorder="1" applyAlignment="1">
      <alignment vertical="center" wrapText="1"/>
    </xf>
    <xf numFmtId="0" fontId="3" fillId="2" borderId="2" xfId="0" applyFont="1" applyFill="1" applyBorder="1" applyAlignment="1">
      <alignment horizontal="justify" vertical="center" wrapText="1"/>
    </xf>
    <xf numFmtId="0" fontId="23" fillId="2" borderId="2"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5" fillId="5" borderId="2" xfId="0" applyFont="1" applyFill="1" applyBorder="1" applyAlignment="1">
      <alignment vertical="center" wrapText="1"/>
    </xf>
    <xf numFmtId="0" fontId="0" fillId="3" borderId="2" xfId="0" applyFill="1" applyBorder="1" applyAlignment="1">
      <alignment vertical="center" wrapText="1"/>
    </xf>
    <xf numFmtId="0" fontId="0" fillId="3" borderId="2" xfId="0" applyFill="1" applyBorder="1" applyAlignment="1">
      <alignment horizontal="left" vertical="center" wrapText="1"/>
    </xf>
    <xf numFmtId="0" fontId="9" fillId="0" borderId="0" xfId="0" applyFont="1" applyAlignment="1">
      <alignment horizontal="center" vertical="center" wrapText="1"/>
    </xf>
    <xf numFmtId="0" fontId="3"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7" fillId="0" borderId="0" xfId="0" applyFont="1"/>
    <xf numFmtId="0" fontId="22" fillId="3" borderId="0" xfId="0" applyFont="1" applyFill="1" applyAlignment="1">
      <alignment horizontal="center" vertical="center" wrapText="1"/>
    </xf>
    <xf numFmtId="0" fontId="22" fillId="3" borderId="0" xfId="0" applyFont="1" applyFill="1" applyAlignment="1">
      <alignment horizontal="center" vertical="center"/>
    </xf>
    <xf numFmtId="0" fontId="9" fillId="3" borderId="2" xfId="0" applyFont="1" applyFill="1" applyBorder="1" applyAlignment="1">
      <alignment horizontal="center" vertical="center" wrapText="1"/>
    </xf>
    <xf numFmtId="0" fontId="0" fillId="0" borderId="2" xfId="0" quotePrefix="1" applyBorder="1" applyAlignment="1">
      <alignment vertical="center" wrapText="1"/>
    </xf>
    <xf numFmtId="0" fontId="3" fillId="0" borderId="0" xfId="0" applyFont="1" applyAlignment="1">
      <alignment horizontal="center" wrapText="1"/>
    </xf>
    <xf numFmtId="0" fontId="7" fillId="0" borderId="7" xfId="0" applyFont="1" applyBorder="1" applyAlignment="1">
      <alignment vertical="center" wrapText="1"/>
    </xf>
    <xf numFmtId="0" fontId="3" fillId="0" borderId="1" xfId="0" applyFont="1" applyBorder="1" applyAlignment="1">
      <alignment vertical="center" wrapText="1"/>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0" fillId="21" borderId="2" xfId="0" applyFill="1" applyBorder="1" applyAlignment="1">
      <alignment vertical="center" wrapText="1"/>
    </xf>
    <xf numFmtId="0" fontId="0" fillId="21" borderId="2" xfId="0" applyFill="1" applyBorder="1" applyAlignment="1">
      <alignment horizontal="center" vertical="center" wrapText="1"/>
    </xf>
    <xf numFmtId="0" fontId="27" fillId="22" borderId="3" xfId="0" applyFont="1" applyFill="1" applyBorder="1" applyAlignment="1">
      <alignment vertical="center" wrapText="1"/>
    </xf>
    <xf numFmtId="0" fontId="0" fillId="23" borderId="2" xfId="0" applyFill="1" applyBorder="1" applyAlignment="1">
      <alignment horizontal="center" vertical="center" wrapText="1"/>
    </xf>
    <xf numFmtId="0" fontId="0" fillId="21" borderId="2" xfId="0" applyFill="1" applyBorder="1" applyAlignment="1">
      <alignment horizontal="left" vertical="top" wrapText="1"/>
    </xf>
    <xf numFmtId="0" fontId="27" fillId="22" borderId="2" xfId="0" applyFont="1" applyFill="1" applyBorder="1" applyAlignment="1">
      <alignment vertical="top" wrapText="1"/>
    </xf>
    <xf numFmtId="0" fontId="27" fillId="0" borderId="2" xfId="0" applyFont="1" applyBorder="1" applyAlignment="1">
      <alignment horizontal="left" wrapText="1"/>
    </xf>
    <xf numFmtId="0" fontId="27" fillId="0" borderId="19" xfId="0" applyFont="1" applyBorder="1" applyAlignment="1">
      <alignment horizontal="left" wrapText="1"/>
    </xf>
    <xf numFmtId="0" fontId="27" fillId="0" borderId="2" xfId="0" applyFont="1" applyBorder="1" applyAlignment="1">
      <alignment wrapText="1"/>
    </xf>
    <xf numFmtId="0" fontId="27" fillId="0" borderId="19" xfId="0" applyFont="1" applyBorder="1" applyAlignment="1">
      <alignment wrapText="1"/>
    </xf>
    <xf numFmtId="0" fontId="27" fillId="0" borderId="19" xfId="0" applyFont="1" applyBorder="1" applyAlignment="1">
      <alignment vertical="center" wrapText="1"/>
    </xf>
    <xf numFmtId="0" fontId="0" fillId="0" borderId="2" xfId="0" applyBorder="1" applyAlignment="1">
      <alignment horizontal="left" vertical="center" wrapText="1"/>
    </xf>
    <xf numFmtId="9" fontId="0" fillId="0" borderId="2" xfId="0" applyNumberFormat="1" applyBorder="1" applyAlignment="1">
      <alignment horizontal="center" vertical="center" wrapText="1"/>
    </xf>
    <xf numFmtId="0" fontId="27" fillId="24" borderId="2" xfId="0" applyFont="1" applyFill="1" applyBorder="1" applyAlignment="1">
      <alignment horizontal="center" wrapText="1"/>
    </xf>
    <xf numFmtId="0" fontId="0" fillId="0" borderId="2" xfId="0" applyBorder="1" applyAlignment="1">
      <alignment horizontal="justify" vertical="center" wrapText="1"/>
    </xf>
    <xf numFmtId="0" fontId="0" fillId="23" borderId="2" xfId="0" applyFill="1" applyBorder="1" applyAlignment="1">
      <alignment horizontal="justify" vertical="center" wrapText="1"/>
    </xf>
    <xf numFmtId="0" fontId="28" fillId="0" borderId="2" xfId="5" applyFont="1" applyBorder="1" applyAlignment="1">
      <alignment horizontal="center" vertical="center" wrapText="1"/>
    </xf>
    <xf numFmtId="0" fontId="9" fillId="0" borderId="2" xfId="0" applyFont="1" applyBorder="1" applyAlignment="1">
      <alignment horizontal="center" vertical="center" wrapText="1"/>
    </xf>
    <xf numFmtId="164" fontId="0" fillId="0" borderId="2" xfId="0" applyNumberFormat="1" applyBorder="1" applyAlignment="1">
      <alignment horizontal="center" vertical="center" wrapText="1"/>
    </xf>
    <xf numFmtId="0" fontId="0" fillId="17" borderId="2" xfId="0" applyFill="1" applyBorder="1" applyAlignment="1">
      <alignment horizontal="center" vertical="center" wrapText="1"/>
    </xf>
    <xf numFmtId="9" fontId="0" fillId="0" borderId="2" xfId="6" applyFont="1" applyBorder="1" applyAlignment="1">
      <alignment horizontal="center" vertical="center" wrapText="1"/>
    </xf>
    <xf numFmtId="0" fontId="0" fillId="3" borderId="7"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19" xfId="0" applyFill="1" applyBorder="1" applyAlignment="1">
      <alignment horizontal="center" vertical="center" wrapText="1"/>
    </xf>
    <xf numFmtId="0" fontId="3" fillId="0" borderId="28" xfId="0" applyFont="1" applyBorder="1" applyAlignment="1">
      <alignment horizontal="center"/>
    </xf>
    <xf numFmtId="0" fontId="3" fillId="0" borderId="36" xfId="0" applyFont="1" applyBorder="1" applyAlignment="1">
      <alignment horizontal="center"/>
    </xf>
    <xf numFmtId="0" fontId="3" fillId="0" borderId="6"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xf>
    <xf numFmtId="0" fontId="7"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5" fillId="5" borderId="17" xfId="0" applyFont="1" applyFill="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5" fillId="4" borderId="0" xfId="0" applyFont="1" applyFill="1" applyAlignment="1">
      <alignment horizontal="center" vertical="center"/>
    </xf>
    <xf numFmtId="0" fontId="9" fillId="0" borderId="2" xfId="0" applyFont="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33" xfId="0" applyFont="1" applyBorder="1" applyAlignment="1">
      <alignment horizontal="center" vertical="center"/>
    </xf>
    <xf numFmtId="0" fontId="16" fillId="0" borderId="37" xfId="0" applyFont="1" applyBorder="1" applyAlignment="1">
      <alignment horizontal="center" vertical="center"/>
    </xf>
    <xf numFmtId="0" fontId="16" fillId="0" borderId="17" xfId="0" applyFont="1" applyBorder="1" applyAlignment="1">
      <alignment horizontal="center" vertical="center"/>
    </xf>
    <xf numFmtId="0" fontId="16" fillId="0" borderId="38" xfId="0" applyFont="1" applyBorder="1" applyAlignment="1">
      <alignment horizontal="center" vertical="center"/>
    </xf>
    <xf numFmtId="0" fontId="0" fillId="0" borderId="6"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21" xfId="0" applyBorder="1" applyAlignment="1">
      <alignment horizont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1" fillId="0" borderId="33" xfId="0" applyFont="1" applyBorder="1" applyAlignment="1">
      <alignment horizontal="center" vertical="center"/>
    </xf>
    <xf numFmtId="0" fontId="1" fillId="0" borderId="6" xfId="0" applyFont="1" applyBorder="1" applyAlignment="1">
      <alignment horizontal="center" vertical="center"/>
    </xf>
    <xf numFmtId="0" fontId="1" fillId="0" borderId="34" xfId="0" applyFont="1" applyBorder="1" applyAlignment="1">
      <alignment horizontal="center" vertical="center"/>
    </xf>
    <xf numFmtId="0" fontId="1" fillId="0" borderId="21" xfId="0" applyFont="1" applyBorder="1" applyAlignment="1">
      <alignment horizontal="center" vertical="center"/>
    </xf>
    <xf numFmtId="0" fontId="1" fillId="0" borderId="35" xfId="0" applyFont="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3" fillId="0" borderId="17" xfId="0" applyFont="1" applyBorder="1" applyAlignment="1">
      <alignment horizontal="center"/>
    </xf>
    <xf numFmtId="0" fontId="9" fillId="13" borderId="25" xfId="0" applyFont="1" applyFill="1" applyBorder="1" applyAlignment="1">
      <alignment horizontal="center" vertical="center" wrapText="1"/>
    </xf>
    <xf numFmtId="0" fontId="9" fillId="13" borderId="0" xfId="0" applyFont="1" applyFill="1" applyAlignment="1">
      <alignment horizontal="center" vertical="center" wrapText="1"/>
    </xf>
    <xf numFmtId="0" fontId="3" fillId="0" borderId="9"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15" fillId="0" borderId="10" xfId="0" applyFont="1" applyBorder="1" applyAlignment="1">
      <alignment horizontal="center" vertical="center"/>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13" borderId="2" xfId="0" applyFont="1" applyFill="1" applyBorder="1" applyAlignment="1">
      <alignment horizontal="center" vertical="center" wrapText="1"/>
    </xf>
    <xf numFmtId="0" fontId="9" fillId="13" borderId="2" xfId="0" applyFont="1" applyFill="1" applyBorder="1" applyAlignment="1">
      <alignment horizontal="center" vertical="center"/>
    </xf>
  </cellXfs>
  <cellStyles count="7">
    <cellStyle name="Hipervínculo" xfId="5" builtinId="8"/>
    <cellStyle name="Millares [0] 2" xfId="3" xr:uid="{00000000-0005-0000-0000-000001000000}"/>
    <cellStyle name="Normal" xfId="0" builtinId="0"/>
    <cellStyle name="Normal 2" xfId="2" xr:uid="{00000000-0005-0000-0000-000003000000}"/>
    <cellStyle name="Normal 2 2" xfId="4" xr:uid="{00000000-0005-0000-0000-000004000000}"/>
    <cellStyle name="Normal 3" xfId="1" xr:uid="{00000000-0005-0000-0000-000005000000}"/>
    <cellStyle name="Porcentaje" xfId="6" builtinId="5"/>
  </cellStyles>
  <dxfs count="4">
    <dxf>
      <fill>
        <patternFill>
          <bgColor theme="9"/>
        </patternFill>
      </fill>
    </dxf>
    <dxf>
      <fill>
        <patternFill>
          <bgColor rgb="FFFFFF00"/>
        </patternFill>
      </fill>
    </dxf>
    <dxf>
      <font>
        <color auto="1"/>
      </font>
      <fill>
        <patternFill>
          <bgColor rgb="FFFFC000"/>
        </patternFill>
      </fill>
    </dxf>
    <dxf>
      <fill>
        <patternFill>
          <bgColor rgb="FFFF0000"/>
        </patternFill>
      </fill>
    </dxf>
  </dxfs>
  <tableStyles count="0" defaultTableStyle="TableStyleMedium2" defaultPivotStyle="PivotStyleLight16"/>
  <colors>
    <mruColors>
      <color rgb="FF2007DB"/>
      <color rgb="FFFF9900"/>
      <color rgb="FF1B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1006928</xdr:colOff>
      <xdr:row>0</xdr:row>
      <xdr:rowOff>13608</xdr:rowOff>
    </xdr:from>
    <xdr:to>
      <xdr:col>2</xdr:col>
      <xdr:colOff>239403</xdr:colOff>
      <xdr:row>3</xdr:row>
      <xdr:rowOff>235857</xdr:rowOff>
    </xdr:to>
    <xdr:pic>
      <xdr:nvPicPr>
        <xdr:cNvPr id="3" name="Imagen 2">
          <a:extLst>
            <a:ext uri="{FF2B5EF4-FFF2-40B4-BE49-F238E27FC236}">
              <a16:creationId xmlns:a16="http://schemas.microsoft.com/office/drawing/2014/main" id="{1C847E6B-B848-41EE-A9E2-B90A985B6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28" y="13608"/>
          <a:ext cx="1181925" cy="1028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0</xdr:row>
      <xdr:rowOff>268061</xdr:rowOff>
    </xdr:from>
    <xdr:to>
      <xdr:col>0</xdr:col>
      <xdr:colOff>832758</xdr:colOff>
      <xdr:row>2</xdr:row>
      <xdr:rowOff>258535</xdr:rowOff>
    </xdr:to>
    <xdr:pic>
      <xdr:nvPicPr>
        <xdr:cNvPr id="2" name="Imagen 1">
          <a:extLst>
            <a:ext uri="{FF2B5EF4-FFF2-40B4-BE49-F238E27FC236}">
              <a16:creationId xmlns:a16="http://schemas.microsoft.com/office/drawing/2014/main" id="{24EC867A-D92A-4650-9E1A-6226BF18AF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2" y="268061"/>
          <a:ext cx="791936" cy="758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104776</xdr:rowOff>
    </xdr:from>
    <xdr:ext cx="695325" cy="677634"/>
    <xdr:pic>
      <xdr:nvPicPr>
        <xdr:cNvPr id="2" name="Imagen 1">
          <a:extLst>
            <a:ext uri="{FF2B5EF4-FFF2-40B4-BE49-F238E27FC236}">
              <a16:creationId xmlns:a16="http://schemas.microsoft.com/office/drawing/2014/main" id="{BD797638-968E-4361-A753-F11DD0526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04776"/>
          <a:ext cx="695325" cy="6776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2869406" y="821531"/>
          <a:ext cx="2012156" cy="367903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2976561" y="1964531"/>
          <a:ext cx="1940719" cy="2309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38100</xdr:rowOff>
    </xdr:from>
    <xdr:to>
      <xdr:col>0</xdr:col>
      <xdr:colOff>1047750</xdr:colOff>
      <xdr:row>3</xdr:row>
      <xdr:rowOff>191625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8100"/>
          <a:ext cx="923925" cy="8747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filterMode="1"/>
  <dimension ref="A1:AU39"/>
  <sheetViews>
    <sheetView showGridLines="0" tabSelected="1" view="pageBreakPreview" topLeftCell="AI1" zoomScale="55" zoomScaleNormal="100" zoomScaleSheetLayoutView="55" workbookViewId="0">
      <selection activeCell="AN39" sqref="AN39"/>
    </sheetView>
  </sheetViews>
  <sheetFormatPr defaultColWidth="11.42578125" defaultRowHeight="15"/>
  <cols>
    <col min="1" max="1" width="11.42578125" style="12"/>
    <col min="2" max="2" width="29.28515625" style="150" customWidth="1"/>
    <col min="3" max="3" width="21.140625" style="16" customWidth="1"/>
    <col min="4" max="4" width="26.28515625" style="149" customWidth="1"/>
    <col min="5" max="5" width="29.42578125" style="149" customWidth="1"/>
    <col min="6" max="6" width="32.85546875" style="154" customWidth="1"/>
    <col min="7" max="7" width="18.5703125" style="16" customWidth="1"/>
    <col min="8" max="8" width="21.7109375" style="149" customWidth="1"/>
    <col min="9" max="9" width="35.85546875" style="149" customWidth="1"/>
    <col min="10" max="10" width="41.42578125" style="149" customWidth="1"/>
    <col min="11" max="11" width="37.5703125" style="154" customWidth="1"/>
    <col min="12" max="13" width="23.28515625" style="16" customWidth="1"/>
    <col min="14" max="14" width="20.85546875" style="16" customWidth="1"/>
    <col min="15" max="15" width="39.5703125" style="154" customWidth="1"/>
    <col min="16" max="16" width="49.7109375" style="155" customWidth="1"/>
    <col min="17" max="17" width="20" style="133" customWidth="1"/>
    <col min="18" max="18" width="20.85546875" style="133" customWidth="1"/>
    <col min="19" max="19" width="18.28515625" style="133" customWidth="1"/>
    <col min="20" max="20" width="40.7109375" style="133" customWidth="1"/>
    <col min="21" max="21" width="25.85546875" style="16" customWidth="1"/>
    <col min="22" max="22" width="22.42578125" style="149" customWidth="1"/>
    <col min="23" max="23" width="20" style="16" customWidth="1"/>
    <col min="24" max="24" width="20" style="159" customWidth="1"/>
    <col min="25" max="25" width="21.85546875" style="149" customWidth="1"/>
    <col min="26" max="26" width="21.28515625" style="149" customWidth="1"/>
    <col min="27" max="27" width="19" style="149" customWidth="1"/>
    <col min="28" max="28" width="22.28515625" style="149" customWidth="1"/>
    <col min="29" max="29" width="42" style="155" customWidth="1"/>
    <col min="30" max="30" width="25.85546875" style="155" customWidth="1"/>
    <col min="31" max="31" width="32.5703125" style="155" customWidth="1"/>
    <col min="32" max="32" width="31.42578125" style="12" customWidth="1"/>
    <col min="33" max="33" width="28.85546875" style="16" customWidth="1"/>
    <col min="34" max="34" width="33" style="133" customWidth="1"/>
    <col min="35" max="35" width="18.28515625" style="16" customWidth="1"/>
    <col min="36" max="36" width="20.140625" style="16" customWidth="1"/>
    <col min="37" max="37" width="17.7109375" style="133" customWidth="1"/>
    <col min="38" max="38" width="47" style="133" customWidth="1"/>
    <col min="39" max="39" width="17.7109375" style="167" customWidth="1"/>
    <col min="40" max="40" width="73.7109375" style="12" customWidth="1"/>
    <col min="41" max="42" width="17.7109375" style="12" hidden="1" customWidth="1"/>
    <col min="43" max="43" width="51.5703125" style="12" hidden="1" customWidth="1"/>
    <col min="44" max="45" width="17.7109375" style="12" hidden="1" customWidth="1"/>
    <col min="46" max="46" width="35.85546875" style="12" customWidth="1"/>
    <col min="47" max="16384" width="11.42578125" style="12"/>
  </cols>
  <sheetData>
    <row r="1" spans="1:47" ht="21" customHeight="1">
      <c r="B1" s="196"/>
      <c r="C1" s="197"/>
      <c r="D1" s="202" t="s">
        <v>0</v>
      </c>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4"/>
    </row>
    <row r="2" spans="1:47" ht="21" customHeight="1">
      <c r="B2" s="198"/>
      <c r="C2" s="199"/>
      <c r="D2" s="205"/>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7"/>
    </row>
    <row r="3" spans="1:47" ht="21" customHeight="1">
      <c r="B3" s="198"/>
      <c r="C3" s="199"/>
      <c r="D3" s="205"/>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7"/>
    </row>
    <row r="4" spans="1:47" ht="21" customHeight="1" thickBot="1">
      <c r="B4" s="200"/>
      <c r="C4" s="201"/>
      <c r="D4" s="208"/>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6"/>
      <c r="AH4" s="206"/>
      <c r="AI4" s="206"/>
      <c r="AJ4" s="206"/>
      <c r="AK4" s="209"/>
      <c r="AL4" s="209"/>
      <c r="AM4" s="209"/>
      <c r="AN4" s="209"/>
      <c r="AO4" s="209"/>
      <c r="AP4" s="209"/>
      <c r="AQ4" s="209"/>
      <c r="AR4" s="209"/>
      <c r="AS4" s="210"/>
    </row>
    <row r="5" spans="1:47">
      <c r="C5" s="17"/>
      <c r="O5" s="212" t="s">
        <v>1</v>
      </c>
      <c r="P5" s="212"/>
      <c r="Q5" s="212"/>
      <c r="R5" s="212"/>
      <c r="S5" s="212"/>
      <c r="T5" s="212"/>
      <c r="U5" s="212"/>
      <c r="V5" s="212"/>
      <c r="W5" s="212"/>
      <c r="X5" s="212"/>
      <c r="Y5" s="216" t="s">
        <v>2</v>
      </c>
      <c r="Z5" s="216"/>
      <c r="AA5" s="216"/>
      <c r="AB5" s="212" t="s">
        <v>3</v>
      </c>
      <c r="AC5" s="212"/>
      <c r="AD5" s="212"/>
      <c r="AE5" s="212"/>
      <c r="AF5" s="213"/>
      <c r="AG5" s="211" t="s">
        <v>4</v>
      </c>
      <c r="AH5" s="211"/>
      <c r="AI5" s="211"/>
      <c r="AJ5" s="211"/>
      <c r="AK5" s="221" t="s">
        <v>5</v>
      </c>
      <c r="AL5" s="221"/>
      <c r="AM5" s="221"/>
      <c r="AN5" s="221"/>
      <c r="AO5" s="221"/>
      <c r="AP5" s="221"/>
      <c r="AQ5" s="221" t="s">
        <v>6</v>
      </c>
      <c r="AR5" s="221"/>
      <c r="AS5" s="221"/>
    </row>
    <row r="6" spans="1:47" ht="36" customHeight="1">
      <c r="B6" s="211" t="s">
        <v>7</v>
      </c>
      <c r="C6" s="211"/>
      <c r="D6" s="211"/>
      <c r="E6" s="211"/>
      <c r="F6" s="222"/>
      <c r="G6" s="211"/>
      <c r="H6" s="211"/>
      <c r="I6" s="211"/>
      <c r="J6" s="211"/>
      <c r="K6" s="211"/>
      <c r="L6" s="211" t="s">
        <v>8</v>
      </c>
      <c r="M6" s="211"/>
      <c r="N6" s="211"/>
      <c r="O6" s="214"/>
      <c r="P6" s="214"/>
      <c r="Q6" s="214"/>
      <c r="R6" s="214"/>
      <c r="S6" s="214"/>
      <c r="T6" s="214"/>
      <c r="U6" s="214"/>
      <c r="V6" s="214"/>
      <c r="W6" s="214"/>
      <c r="X6" s="214"/>
      <c r="Y6" s="217"/>
      <c r="Z6" s="217"/>
      <c r="AA6" s="217"/>
      <c r="AB6" s="214"/>
      <c r="AC6" s="214"/>
      <c r="AD6" s="214"/>
      <c r="AE6" s="214"/>
      <c r="AF6" s="215"/>
      <c r="AG6" s="211"/>
      <c r="AH6" s="211"/>
      <c r="AI6" s="211"/>
      <c r="AJ6" s="211"/>
      <c r="AK6" s="221" t="s">
        <v>9</v>
      </c>
      <c r="AL6" s="221"/>
      <c r="AM6" s="221" t="s">
        <v>10</v>
      </c>
      <c r="AN6" s="221"/>
      <c r="AO6" s="221" t="s">
        <v>11</v>
      </c>
      <c r="AP6" s="221"/>
      <c r="AQ6" s="221"/>
      <c r="AR6" s="221"/>
      <c r="AS6" s="221"/>
    </row>
    <row r="7" spans="1:47" s="17" customFormat="1" ht="90" customHeight="1">
      <c r="A7" s="11" t="s">
        <v>12</v>
      </c>
      <c r="B7" s="10" t="s">
        <v>13</v>
      </c>
      <c r="C7" s="11" t="s">
        <v>14</v>
      </c>
      <c r="D7" s="11" t="s">
        <v>15</v>
      </c>
      <c r="E7" s="11" t="s">
        <v>16</v>
      </c>
      <c r="F7" s="11" t="s">
        <v>17</v>
      </c>
      <c r="G7" s="10" t="s">
        <v>18</v>
      </c>
      <c r="H7" s="11" t="s">
        <v>19</v>
      </c>
      <c r="I7" s="11" t="s">
        <v>20</v>
      </c>
      <c r="J7" s="11" t="s">
        <v>21</v>
      </c>
      <c r="K7" s="11" t="s">
        <v>22</v>
      </c>
      <c r="L7" s="10" t="s">
        <v>23</v>
      </c>
      <c r="M7" s="10" t="s">
        <v>24</v>
      </c>
      <c r="N7" s="11" t="s">
        <v>25</v>
      </c>
      <c r="O7" s="11" t="s">
        <v>26</v>
      </c>
      <c r="P7" s="156" t="s">
        <v>27</v>
      </c>
      <c r="Q7" s="147" t="s">
        <v>28</v>
      </c>
      <c r="R7" s="147" t="s">
        <v>29</v>
      </c>
      <c r="S7" s="147" t="s">
        <v>30</v>
      </c>
      <c r="T7" s="147" t="s">
        <v>31</v>
      </c>
      <c r="U7" s="147" t="s">
        <v>32</v>
      </c>
      <c r="V7" s="147" t="s">
        <v>33</v>
      </c>
      <c r="W7" s="147" t="s">
        <v>34</v>
      </c>
      <c r="X7" s="11" t="s">
        <v>35</v>
      </c>
      <c r="Y7" s="11" t="s">
        <v>36</v>
      </c>
      <c r="Z7" s="11" t="s">
        <v>37</v>
      </c>
      <c r="AA7" s="11" t="s">
        <v>38</v>
      </c>
      <c r="AB7" s="11" t="s">
        <v>39</v>
      </c>
      <c r="AC7" s="11" t="s">
        <v>40</v>
      </c>
      <c r="AD7" s="11" t="s">
        <v>41</v>
      </c>
      <c r="AE7" s="11" t="s">
        <v>42</v>
      </c>
      <c r="AF7" s="11" t="s">
        <v>43</v>
      </c>
      <c r="AG7" s="11" t="s">
        <v>44</v>
      </c>
      <c r="AH7" s="11" t="s">
        <v>45</v>
      </c>
      <c r="AI7" s="11" t="s">
        <v>46</v>
      </c>
      <c r="AJ7" s="11" t="s">
        <v>47</v>
      </c>
      <c r="AK7" s="11" t="s">
        <v>48</v>
      </c>
      <c r="AL7" s="11" t="s">
        <v>49</v>
      </c>
      <c r="AM7" s="11" t="s">
        <v>50</v>
      </c>
      <c r="AN7" s="11" t="s">
        <v>51</v>
      </c>
      <c r="AO7" s="11" t="s">
        <v>52</v>
      </c>
      <c r="AP7" s="11" t="s">
        <v>53</v>
      </c>
      <c r="AQ7" s="11" t="s">
        <v>54</v>
      </c>
      <c r="AR7" s="11" t="s">
        <v>55</v>
      </c>
      <c r="AS7" s="11" t="s">
        <v>56</v>
      </c>
      <c r="AT7" s="11" t="s">
        <v>57</v>
      </c>
    </row>
    <row r="8" spans="1:47" s="16" customFormat="1" ht="225" hidden="1">
      <c r="A8" s="21">
        <v>1</v>
      </c>
      <c r="B8" s="123" t="s">
        <v>58</v>
      </c>
      <c r="C8" s="218" t="s">
        <v>59</v>
      </c>
      <c r="D8" s="193" t="s">
        <v>60</v>
      </c>
      <c r="E8" s="123" t="s">
        <v>61</v>
      </c>
      <c r="F8" s="123" t="s">
        <v>62</v>
      </c>
      <c r="G8" s="160" t="str">
        <f>VLOOKUP($F8,RIESGOS!$B$8:$D$112,3,FALSE)</f>
        <v>R019</v>
      </c>
      <c r="H8" s="123" t="s">
        <v>63</v>
      </c>
      <c r="I8" s="123" t="s">
        <v>64</v>
      </c>
      <c r="J8" s="123" t="s">
        <v>65</v>
      </c>
      <c r="K8" s="123" t="s">
        <v>66</v>
      </c>
      <c r="L8" s="123" t="s">
        <v>67</v>
      </c>
      <c r="M8" s="123" t="s">
        <v>68</v>
      </c>
      <c r="N8" s="106" t="str">
        <f>VLOOKUP(VLOOKUP($L8,'LISTAS REF'!$K$2:$M$6,3,FALSE),MAPACALOR!$B$2:$G$6,VLOOKUP($M8,'LISTAS REF'!$L$2:$M$6,2,FALSE)+1,FALSE)</f>
        <v>MEDIO</v>
      </c>
      <c r="O8" s="123" t="s">
        <v>69</v>
      </c>
      <c r="P8" s="123" t="s">
        <v>70</v>
      </c>
      <c r="Q8" s="132" t="s">
        <v>71</v>
      </c>
      <c r="R8" s="132" t="s">
        <v>72</v>
      </c>
      <c r="S8" s="132" t="s">
        <v>73</v>
      </c>
      <c r="T8" s="132" t="s">
        <v>74</v>
      </c>
      <c r="U8" s="132" t="s">
        <v>75</v>
      </c>
      <c r="V8" s="132" t="s">
        <v>76</v>
      </c>
      <c r="W8" s="132" t="s">
        <v>77</v>
      </c>
      <c r="X8" s="165" t="str">
        <f t="shared" ref="X8:X17" si="0">IF(SUM(MID(Q8,1,SEARCH(".",Q8)-1),MID(R8,1,SEARCH(".",R8)-1),MID(S8,1,SEARCH(".",S8)-1),MID(T8,1,SEARCH(".",T8)-1),MID(U8,1,SEARCH(".",U8)-1),MID(V8,1,SEARCH(".",V8)-1),MID(W8,1,SEARCH(".",W8)-1))&gt;=95,"FUERTE",IF(SUM(MID(Q8,1,SEARCH(".",Q8)-1),MID(R8,1,SEARCH(".",R8)-1),MID(S8,1,SEARCH(".",S8)-1),MID(T8,1,SEARCH(".",T8)-1),MID(U8,1,SEARCH(".",U8)-1),MID(V8,1,SEARCH(".",V8)-1),MID(W8,1,SEARCH(".",W8)-1))&lt;=85,"DÉBIL","MODERADO"))</f>
        <v>FUERTE</v>
      </c>
      <c r="Y8" s="123" t="s">
        <v>78</v>
      </c>
      <c r="Z8" s="123" t="s">
        <v>68</v>
      </c>
      <c r="AA8" s="73" t="str">
        <f>VLOOKUP(VLOOKUP($Y8,'LISTAS REF'!$K$2:$M$6,3,FALSE),MAPACALOR!$B$2:$G$6,VLOOKUP($Z8,'LISTAS REF'!$L$2:$M$6,2,FALSE)+1,FALSE)</f>
        <v>BAJO</v>
      </c>
      <c r="AB8" s="123" t="s">
        <v>79</v>
      </c>
      <c r="AC8" s="172" t="s">
        <v>80</v>
      </c>
      <c r="AD8" s="172" t="s">
        <v>81</v>
      </c>
      <c r="AE8" s="172" t="s">
        <v>82</v>
      </c>
      <c r="AF8" s="172" t="s">
        <v>83</v>
      </c>
      <c r="AG8" s="172" t="s">
        <v>84</v>
      </c>
      <c r="AH8" s="172" t="s">
        <v>85</v>
      </c>
      <c r="AI8" s="173" t="s">
        <v>86</v>
      </c>
      <c r="AJ8" s="173">
        <v>100</v>
      </c>
      <c r="AK8" s="132">
        <v>33</v>
      </c>
      <c r="AL8" s="186" t="s">
        <v>87</v>
      </c>
      <c r="AM8" s="132">
        <v>33</v>
      </c>
      <c r="AN8" s="186" t="s">
        <v>88</v>
      </c>
      <c r="AO8" s="21"/>
      <c r="AP8" s="21"/>
      <c r="AQ8" s="132" t="s">
        <v>89</v>
      </c>
      <c r="AR8" s="21"/>
      <c r="AS8" s="21"/>
      <c r="AU8" s="16" t="s">
        <v>90</v>
      </c>
    </row>
    <row r="9" spans="1:47" s="16" customFormat="1" ht="180" hidden="1">
      <c r="A9" s="21">
        <v>2</v>
      </c>
      <c r="B9" s="123" t="s">
        <v>58</v>
      </c>
      <c r="C9" s="219"/>
      <c r="D9" s="194"/>
      <c r="E9" s="123" t="s">
        <v>61</v>
      </c>
      <c r="F9" s="123" t="s">
        <v>62</v>
      </c>
      <c r="G9" s="160" t="str">
        <f>VLOOKUP($F9,RIESGOS!$B$8:$D$112,3,FALSE)</f>
        <v>R019</v>
      </c>
      <c r="H9" s="123" t="s">
        <v>63</v>
      </c>
      <c r="I9" s="123" t="s">
        <v>91</v>
      </c>
      <c r="J9" s="123" t="s">
        <v>92</v>
      </c>
      <c r="K9" s="123" t="s">
        <v>66</v>
      </c>
      <c r="L9" s="123" t="s">
        <v>67</v>
      </c>
      <c r="M9" s="123" t="s">
        <v>68</v>
      </c>
      <c r="N9" s="106" t="str">
        <f>VLOOKUP(VLOOKUP($L9,'LISTAS REF'!$K$2:$M$6,3,FALSE),MAPACALOR!$B$2:$G$6,VLOOKUP($M9,'LISTAS REF'!$L$2:$M$6,2,FALSE)+1,FALSE)</f>
        <v>MEDIO</v>
      </c>
      <c r="O9" s="123" t="s">
        <v>93</v>
      </c>
      <c r="P9" s="123" t="s">
        <v>70</v>
      </c>
      <c r="Q9" s="132" t="s">
        <v>71</v>
      </c>
      <c r="R9" s="132" t="s">
        <v>72</v>
      </c>
      <c r="S9" s="132" t="s">
        <v>73</v>
      </c>
      <c r="T9" s="132" t="s">
        <v>74</v>
      </c>
      <c r="U9" s="132" t="s">
        <v>75</v>
      </c>
      <c r="V9" s="132" t="s">
        <v>76</v>
      </c>
      <c r="W9" s="132" t="s">
        <v>77</v>
      </c>
      <c r="X9" s="165" t="str">
        <f t="shared" si="0"/>
        <v>FUERTE</v>
      </c>
      <c r="Y9" s="123" t="s">
        <v>78</v>
      </c>
      <c r="Z9" s="123" t="s">
        <v>68</v>
      </c>
      <c r="AA9" s="73" t="str">
        <f>VLOOKUP(VLOOKUP($Y9,'LISTAS REF'!$K$2:$M$6,3,FALSE),MAPACALOR!$B$2:$G$6,VLOOKUP($Z9,'LISTAS REF'!$L$2:$M$6,2,FALSE)+1,FALSE)</f>
        <v>BAJO</v>
      </c>
      <c r="AB9" s="123" t="s">
        <v>79</v>
      </c>
      <c r="AC9" s="172" t="s">
        <v>94</v>
      </c>
      <c r="AD9" s="172" t="s">
        <v>95</v>
      </c>
      <c r="AE9" s="172" t="s">
        <v>82</v>
      </c>
      <c r="AF9" s="172" t="s">
        <v>83</v>
      </c>
      <c r="AG9" s="172" t="s">
        <v>84</v>
      </c>
      <c r="AH9" s="172" t="s">
        <v>96</v>
      </c>
      <c r="AI9" s="173" t="s">
        <v>86</v>
      </c>
      <c r="AJ9" s="173">
        <v>100</v>
      </c>
      <c r="AK9" s="132">
        <v>33</v>
      </c>
      <c r="AL9" s="187" t="s">
        <v>97</v>
      </c>
      <c r="AM9" s="188">
        <v>33</v>
      </c>
      <c r="AN9" s="186" t="s">
        <v>98</v>
      </c>
      <c r="AO9" s="21"/>
      <c r="AP9" s="21"/>
      <c r="AQ9" s="132" t="s">
        <v>89</v>
      </c>
      <c r="AR9" s="21"/>
      <c r="AS9" s="21"/>
    </row>
    <row r="10" spans="1:47" s="16" customFormat="1" ht="105" hidden="1">
      <c r="A10" s="21">
        <v>3</v>
      </c>
      <c r="B10" s="123" t="s">
        <v>58</v>
      </c>
      <c r="C10" s="219"/>
      <c r="D10" s="194"/>
      <c r="E10" s="123" t="s">
        <v>99</v>
      </c>
      <c r="F10" s="123" t="s">
        <v>100</v>
      </c>
      <c r="G10" s="160" t="str">
        <f>VLOOKUP($F10,RIESGOS!$B$8:$D$112,3,FALSE)</f>
        <v>R028</v>
      </c>
      <c r="H10" s="123" t="s">
        <v>63</v>
      </c>
      <c r="I10" s="123" t="s">
        <v>101</v>
      </c>
      <c r="J10" s="123" t="s">
        <v>102</v>
      </c>
      <c r="K10" s="123" t="s">
        <v>103</v>
      </c>
      <c r="L10" s="123" t="s">
        <v>78</v>
      </c>
      <c r="M10" s="123" t="s">
        <v>68</v>
      </c>
      <c r="N10" s="106" t="str">
        <f>VLOOKUP(VLOOKUP($L10,'LISTAS REF'!$K$2:$M$6,3,FALSE),MAPACALOR!$B$2:$G$6,VLOOKUP($M10,'LISTAS REF'!$L$2:$M$6,2,FALSE)+1,FALSE)</f>
        <v>BAJO</v>
      </c>
      <c r="O10" s="123" t="s">
        <v>69</v>
      </c>
      <c r="P10" s="123" t="s">
        <v>104</v>
      </c>
      <c r="Q10" s="132" t="s">
        <v>71</v>
      </c>
      <c r="R10" s="132" t="s">
        <v>72</v>
      </c>
      <c r="S10" s="132" t="s">
        <v>73</v>
      </c>
      <c r="T10" s="132" t="s">
        <v>74</v>
      </c>
      <c r="U10" s="132" t="s">
        <v>105</v>
      </c>
      <c r="V10" s="132" t="s">
        <v>76</v>
      </c>
      <c r="W10" s="132" t="s">
        <v>77</v>
      </c>
      <c r="X10" s="165" t="str">
        <f t="shared" si="0"/>
        <v>DÉBIL</v>
      </c>
      <c r="Y10" s="123" t="s">
        <v>67</v>
      </c>
      <c r="Z10" s="123" t="s">
        <v>68</v>
      </c>
      <c r="AA10" s="73" t="str">
        <f>VLOOKUP(VLOOKUP($Y10,'LISTAS REF'!$K$2:$M$6,3,FALSE),MAPACALOR!$B$2:$G$6,VLOOKUP($Z10,'LISTAS REF'!$L$2:$M$6,2,FALSE)+1,FALSE)</f>
        <v>MEDIO</v>
      </c>
      <c r="AB10" s="123" t="s">
        <v>106</v>
      </c>
      <c r="AC10" s="172" t="s">
        <v>107</v>
      </c>
      <c r="AD10" s="172" t="s">
        <v>108</v>
      </c>
      <c r="AE10" s="172" t="s">
        <v>109</v>
      </c>
      <c r="AF10" s="172" t="s">
        <v>83</v>
      </c>
      <c r="AG10" s="172" t="s">
        <v>110</v>
      </c>
      <c r="AH10" s="172" t="s">
        <v>111</v>
      </c>
      <c r="AI10" s="173" t="s">
        <v>112</v>
      </c>
      <c r="AJ10" s="173">
        <v>0</v>
      </c>
      <c r="AK10" s="132">
        <v>0</v>
      </c>
      <c r="AL10" s="132" t="s">
        <v>113</v>
      </c>
      <c r="AM10" s="132"/>
      <c r="AN10" s="21"/>
      <c r="AO10" s="21"/>
      <c r="AP10" s="21"/>
      <c r="AQ10" s="178" t="s">
        <v>114</v>
      </c>
      <c r="AR10" s="21"/>
      <c r="AS10" s="21"/>
    </row>
    <row r="11" spans="1:47" s="16" customFormat="1" ht="105" hidden="1">
      <c r="A11" s="21">
        <v>4</v>
      </c>
      <c r="B11" s="123" t="s">
        <v>58</v>
      </c>
      <c r="C11" s="219"/>
      <c r="D11" s="194"/>
      <c r="E11" s="123" t="s">
        <v>99</v>
      </c>
      <c r="F11" s="123" t="s">
        <v>100</v>
      </c>
      <c r="G11" s="160" t="str">
        <f>VLOOKUP($F11,RIESGOS!$B$8:$D$112,3,FALSE)</f>
        <v>R028</v>
      </c>
      <c r="H11" s="123" t="s">
        <v>63</v>
      </c>
      <c r="I11" s="123" t="s">
        <v>101</v>
      </c>
      <c r="J11" s="123" t="s">
        <v>102</v>
      </c>
      <c r="K11" s="123" t="s">
        <v>115</v>
      </c>
      <c r="L11" s="123" t="s">
        <v>78</v>
      </c>
      <c r="M11" s="123" t="s">
        <v>68</v>
      </c>
      <c r="N11" s="106" t="str">
        <f>VLOOKUP(VLOOKUP($L11,'LISTAS REF'!$K$2:$M$6,3,FALSE),MAPACALOR!$B$2:$G$6,VLOOKUP($M11,'LISTAS REF'!$L$2:$M$6,2,FALSE)+1,FALSE)</f>
        <v>BAJO</v>
      </c>
      <c r="O11" s="123" t="s">
        <v>69</v>
      </c>
      <c r="P11" s="123" t="s">
        <v>116</v>
      </c>
      <c r="Q11" s="132" t="s">
        <v>71</v>
      </c>
      <c r="R11" s="132" t="s">
        <v>72</v>
      </c>
      <c r="S11" s="132" t="s">
        <v>73</v>
      </c>
      <c r="T11" s="132" t="s">
        <v>74</v>
      </c>
      <c r="U11" s="132" t="s">
        <v>105</v>
      </c>
      <c r="V11" s="132" t="s">
        <v>76</v>
      </c>
      <c r="W11" s="132" t="s">
        <v>77</v>
      </c>
      <c r="X11" s="165" t="str">
        <f t="shared" si="0"/>
        <v>DÉBIL</v>
      </c>
      <c r="Y11" s="123" t="s">
        <v>67</v>
      </c>
      <c r="Z11" s="123" t="s">
        <v>68</v>
      </c>
      <c r="AA11" s="73" t="str">
        <f>VLOOKUP(VLOOKUP($Y11,'LISTAS REF'!$K$2:$M$6,3,FALSE),MAPACALOR!$B$2:$G$6,VLOOKUP($Z11,'LISTAS REF'!$L$2:$M$6,2,FALSE)+1,FALSE)</f>
        <v>MEDIO</v>
      </c>
      <c r="AB11" s="123" t="s">
        <v>106</v>
      </c>
      <c r="AC11" s="172" t="s">
        <v>107</v>
      </c>
      <c r="AD11" s="172" t="s">
        <v>108</v>
      </c>
      <c r="AE11" s="172" t="s">
        <v>109</v>
      </c>
      <c r="AF11" s="172" t="s">
        <v>83</v>
      </c>
      <c r="AG11" s="172" t="s">
        <v>110</v>
      </c>
      <c r="AH11" s="172" t="s">
        <v>111</v>
      </c>
      <c r="AI11" s="173" t="s">
        <v>112</v>
      </c>
      <c r="AJ11" s="173">
        <v>0</v>
      </c>
      <c r="AK11" s="132">
        <v>0</v>
      </c>
      <c r="AL11" s="132" t="s">
        <v>113</v>
      </c>
      <c r="AM11" s="132"/>
      <c r="AN11" s="21"/>
      <c r="AO11" s="21"/>
      <c r="AP11" s="21"/>
      <c r="AQ11" s="179" t="s">
        <v>114</v>
      </c>
      <c r="AR11" s="21"/>
      <c r="AS11" s="21"/>
    </row>
    <row r="12" spans="1:47" s="16" customFormat="1" ht="90" hidden="1">
      <c r="A12" s="21">
        <v>5</v>
      </c>
      <c r="B12" s="123" t="s">
        <v>58</v>
      </c>
      <c r="C12" s="219"/>
      <c r="D12" s="194"/>
      <c r="E12" s="123" t="s">
        <v>99</v>
      </c>
      <c r="F12" s="123" t="s">
        <v>117</v>
      </c>
      <c r="G12" s="160" t="str">
        <f>VLOOKUP($F12,RIESGOS!$B$8:$D$112,3,FALSE)</f>
        <v>R051</v>
      </c>
      <c r="H12" s="123" t="s">
        <v>63</v>
      </c>
      <c r="I12" s="123" t="s">
        <v>64</v>
      </c>
      <c r="J12" s="123" t="s">
        <v>118</v>
      </c>
      <c r="K12" s="123" t="s">
        <v>119</v>
      </c>
      <c r="L12" s="123" t="s">
        <v>78</v>
      </c>
      <c r="M12" s="123" t="s">
        <v>120</v>
      </c>
      <c r="N12" s="106" t="str">
        <f>VLOOKUP(VLOOKUP($L12,'LISTAS REF'!$K$2:$M$6,3,FALSE),MAPACALOR!$B$2:$G$6,VLOOKUP($M12,'LISTAS REF'!$L$2:$M$6,2,FALSE)+1,FALSE)</f>
        <v>MEDIO</v>
      </c>
      <c r="O12" s="123" t="s">
        <v>69</v>
      </c>
      <c r="P12" s="123" t="s">
        <v>121</v>
      </c>
      <c r="Q12" s="132" t="s">
        <v>71</v>
      </c>
      <c r="R12" s="132" t="s">
        <v>72</v>
      </c>
      <c r="S12" s="132" t="s">
        <v>73</v>
      </c>
      <c r="T12" s="132" t="s">
        <v>74</v>
      </c>
      <c r="U12" s="132" t="s">
        <v>105</v>
      </c>
      <c r="V12" s="132" t="s">
        <v>76</v>
      </c>
      <c r="W12" s="132" t="s">
        <v>77</v>
      </c>
      <c r="X12" s="165" t="str">
        <f t="shared" si="0"/>
        <v>DÉBIL</v>
      </c>
      <c r="Y12" s="123" t="s">
        <v>122</v>
      </c>
      <c r="Z12" s="123" t="s">
        <v>120</v>
      </c>
      <c r="AA12" s="73" t="str">
        <f>VLOOKUP(VLOOKUP($Y12,'LISTAS REF'!$K$2:$M$6,3,FALSE),MAPACALOR!$B$2:$G$6,VLOOKUP($Z12,'LISTAS REF'!$L$2:$M$6,2,FALSE)+1,FALSE)</f>
        <v>BAJO</v>
      </c>
      <c r="AB12" s="123" t="s">
        <v>123</v>
      </c>
      <c r="AC12" s="172" t="s">
        <v>124</v>
      </c>
      <c r="AD12" s="172" t="s">
        <v>125</v>
      </c>
      <c r="AE12" s="172" t="s">
        <v>109</v>
      </c>
      <c r="AF12" s="172" t="s">
        <v>83</v>
      </c>
      <c r="AG12" s="172" t="s">
        <v>84</v>
      </c>
      <c r="AH12" s="172" t="s">
        <v>126</v>
      </c>
      <c r="AI12" s="173" t="s">
        <v>127</v>
      </c>
      <c r="AJ12" s="173" t="s">
        <v>128</v>
      </c>
      <c r="AK12" s="132">
        <v>100</v>
      </c>
      <c r="AL12" s="132" t="s">
        <v>129</v>
      </c>
      <c r="AM12" s="132"/>
      <c r="AN12" s="21"/>
      <c r="AO12" s="21"/>
      <c r="AP12" s="21"/>
      <c r="AQ12" s="179" t="s">
        <v>130</v>
      </c>
      <c r="AR12" s="21"/>
      <c r="AS12" s="21"/>
    </row>
    <row r="13" spans="1:47" s="16" customFormat="1" ht="90" hidden="1">
      <c r="A13" s="21">
        <v>6</v>
      </c>
      <c r="B13" s="123" t="s">
        <v>58</v>
      </c>
      <c r="C13" s="219"/>
      <c r="D13" s="194"/>
      <c r="E13" s="123" t="s">
        <v>99</v>
      </c>
      <c r="F13" s="123" t="s">
        <v>117</v>
      </c>
      <c r="G13" s="160" t="str">
        <f>VLOOKUP($F13,RIESGOS!$B$8:$D$112,3,FALSE)</f>
        <v>R051</v>
      </c>
      <c r="H13" s="123" t="s">
        <v>63</v>
      </c>
      <c r="I13" s="123" t="s">
        <v>101</v>
      </c>
      <c r="J13" s="123" t="s">
        <v>131</v>
      </c>
      <c r="K13" s="123" t="s">
        <v>132</v>
      </c>
      <c r="L13" s="123" t="s">
        <v>78</v>
      </c>
      <c r="M13" s="123" t="s">
        <v>120</v>
      </c>
      <c r="N13" s="106" t="str">
        <f>VLOOKUP(VLOOKUP($L13,'LISTAS REF'!$K$2:$M$6,3,FALSE),MAPACALOR!$B$2:$G$6,VLOOKUP($M13,'LISTAS REF'!$L$2:$M$6,2,FALSE)+1,FALSE)</f>
        <v>MEDIO</v>
      </c>
      <c r="O13" s="123" t="s">
        <v>69</v>
      </c>
      <c r="P13" s="123" t="s">
        <v>121</v>
      </c>
      <c r="Q13" s="132" t="s">
        <v>71</v>
      </c>
      <c r="R13" s="132" t="s">
        <v>72</v>
      </c>
      <c r="S13" s="132" t="s">
        <v>133</v>
      </c>
      <c r="T13" s="132" t="s">
        <v>74</v>
      </c>
      <c r="U13" s="132" t="s">
        <v>105</v>
      </c>
      <c r="V13" s="132" t="s">
        <v>76</v>
      </c>
      <c r="W13" s="132" t="s">
        <v>77</v>
      </c>
      <c r="X13" s="165" t="str">
        <f t="shared" si="0"/>
        <v>DÉBIL</v>
      </c>
      <c r="Y13" s="123" t="s">
        <v>122</v>
      </c>
      <c r="Z13" s="123" t="s">
        <v>120</v>
      </c>
      <c r="AA13" s="73" t="str">
        <f>VLOOKUP(VLOOKUP($Y13,'LISTAS REF'!$K$2:$M$6,3,FALSE),MAPACALOR!$B$2:$G$6,VLOOKUP($Z13,'LISTAS REF'!$L$2:$M$6,2,FALSE)+1,FALSE)</f>
        <v>BAJO</v>
      </c>
      <c r="AB13" s="123" t="s">
        <v>123</v>
      </c>
      <c r="AC13" s="172" t="s">
        <v>134</v>
      </c>
      <c r="AD13" s="172" t="s">
        <v>125</v>
      </c>
      <c r="AE13" s="172" t="s">
        <v>109</v>
      </c>
      <c r="AF13" s="172" t="s">
        <v>83</v>
      </c>
      <c r="AG13" s="172" t="s">
        <v>84</v>
      </c>
      <c r="AH13" s="172" t="s">
        <v>126</v>
      </c>
      <c r="AI13" s="173" t="s">
        <v>127</v>
      </c>
      <c r="AJ13" s="173" t="s">
        <v>128</v>
      </c>
      <c r="AK13" s="132">
        <v>100</v>
      </c>
      <c r="AL13" s="132" t="s">
        <v>129</v>
      </c>
      <c r="AM13" s="132"/>
      <c r="AN13" s="21"/>
      <c r="AO13" s="21"/>
      <c r="AP13" s="21"/>
      <c r="AQ13" s="179" t="s">
        <v>130</v>
      </c>
      <c r="AR13" s="21"/>
      <c r="AS13" s="21"/>
    </row>
    <row r="14" spans="1:47" s="16" customFormat="1" ht="90" hidden="1">
      <c r="A14" s="21">
        <v>7</v>
      </c>
      <c r="B14" s="123" t="s">
        <v>58</v>
      </c>
      <c r="C14" s="219"/>
      <c r="D14" s="194"/>
      <c r="E14" s="123" t="s">
        <v>99</v>
      </c>
      <c r="F14" s="123" t="s">
        <v>117</v>
      </c>
      <c r="G14" s="160" t="str">
        <f>VLOOKUP($F14,RIESGOS!$B$8:$D$112,3,FALSE)</f>
        <v>R051</v>
      </c>
      <c r="H14" s="123" t="s">
        <v>63</v>
      </c>
      <c r="I14" s="123" t="s">
        <v>64</v>
      </c>
      <c r="J14" s="123" t="s">
        <v>65</v>
      </c>
      <c r="K14" s="123" t="s">
        <v>132</v>
      </c>
      <c r="L14" s="123" t="s">
        <v>78</v>
      </c>
      <c r="M14" s="123" t="s">
        <v>120</v>
      </c>
      <c r="N14" s="106" t="str">
        <f>VLOOKUP(VLOOKUP($L14,'LISTAS REF'!$K$2:$M$6,3,FALSE),MAPACALOR!$B$2:$G$6,VLOOKUP($M14,'LISTAS REF'!$L$2:$M$6,2,FALSE)+1,FALSE)</f>
        <v>MEDIO</v>
      </c>
      <c r="O14" s="123" t="s">
        <v>69</v>
      </c>
      <c r="P14" s="123" t="s">
        <v>121</v>
      </c>
      <c r="Q14" s="132" t="s">
        <v>71</v>
      </c>
      <c r="R14" s="132" t="s">
        <v>72</v>
      </c>
      <c r="S14" s="132" t="s">
        <v>73</v>
      </c>
      <c r="T14" s="132" t="s">
        <v>74</v>
      </c>
      <c r="U14" s="132" t="s">
        <v>105</v>
      </c>
      <c r="V14" s="132" t="s">
        <v>76</v>
      </c>
      <c r="W14" s="132" t="s">
        <v>77</v>
      </c>
      <c r="X14" s="165" t="str">
        <f t="shared" si="0"/>
        <v>DÉBIL</v>
      </c>
      <c r="Y14" s="123" t="s">
        <v>122</v>
      </c>
      <c r="Z14" s="123" t="s">
        <v>120</v>
      </c>
      <c r="AA14" s="73" t="str">
        <f>VLOOKUP(VLOOKUP($Y14,'LISTAS REF'!$K$2:$M$6,3,FALSE),MAPACALOR!$B$2:$G$6,VLOOKUP($Z14,'LISTAS REF'!$L$2:$M$6,2,FALSE)+1,FALSE)</f>
        <v>BAJO</v>
      </c>
      <c r="AB14" s="123" t="s">
        <v>123</v>
      </c>
      <c r="AC14" s="172" t="s">
        <v>135</v>
      </c>
      <c r="AD14" s="172" t="s">
        <v>125</v>
      </c>
      <c r="AE14" s="172" t="s">
        <v>109</v>
      </c>
      <c r="AF14" s="172" t="s">
        <v>83</v>
      </c>
      <c r="AG14" s="172" t="s">
        <v>84</v>
      </c>
      <c r="AH14" s="172" t="s">
        <v>126</v>
      </c>
      <c r="AI14" s="173" t="s">
        <v>127</v>
      </c>
      <c r="AJ14" s="173" t="s">
        <v>128</v>
      </c>
      <c r="AK14" s="132">
        <v>100</v>
      </c>
      <c r="AL14" s="132" t="s">
        <v>129</v>
      </c>
      <c r="AM14" s="132"/>
      <c r="AN14" s="21"/>
      <c r="AO14" s="21"/>
      <c r="AP14" s="21"/>
      <c r="AQ14" s="179" t="s">
        <v>130</v>
      </c>
      <c r="AR14" s="21"/>
      <c r="AS14" s="21"/>
    </row>
    <row r="15" spans="1:47" s="16" customFormat="1" ht="105" hidden="1">
      <c r="A15" s="21">
        <v>8</v>
      </c>
      <c r="B15" s="123" t="s">
        <v>58</v>
      </c>
      <c r="C15" s="219"/>
      <c r="D15" s="194"/>
      <c r="E15" s="123" t="s">
        <v>99</v>
      </c>
      <c r="F15" s="123" t="s">
        <v>136</v>
      </c>
      <c r="G15" s="160" t="str">
        <f>VLOOKUP($F15,RIESGOS!$B$8:$D$112,3,FALSE)</f>
        <v>R076</v>
      </c>
      <c r="H15" s="123" t="s">
        <v>137</v>
      </c>
      <c r="I15" s="123" t="s">
        <v>64</v>
      </c>
      <c r="J15" s="123" t="s">
        <v>138</v>
      </c>
      <c r="K15" s="123" t="s">
        <v>139</v>
      </c>
      <c r="L15" s="123" t="s">
        <v>140</v>
      </c>
      <c r="M15" s="123" t="s">
        <v>68</v>
      </c>
      <c r="N15" s="106" t="str">
        <f>VLOOKUP(VLOOKUP($L15,'LISTAS REF'!$K$2:$M$6,3,FALSE),MAPACALOR!$B$2:$G$6,VLOOKUP($M15,'LISTAS REF'!$L$2:$M$6,2,FALSE)+1,FALSE)</f>
        <v>ALTO</v>
      </c>
      <c r="O15" s="123" t="s">
        <v>93</v>
      </c>
      <c r="P15" s="123" t="s">
        <v>121</v>
      </c>
      <c r="Q15" s="132" t="s">
        <v>71</v>
      </c>
      <c r="R15" s="132" t="s">
        <v>72</v>
      </c>
      <c r="S15" s="132" t="s">
        <v>73</v>
      </c>
      <c r="T15" s="132" t="s">
        <v>74</v>
      </c>
      <c r="U15" s="132" t="s">
        <v>75</v>
      </c>
      <c r="V15" s="132" t="s">
        <v>141</v>
      </c>
      <c r="W15" s="132" t="s">
        <v>77</v>
      </c>
      <c r="X15" s="165" t="str">
        <f t="shared" si="0"/>
        <v>DÉBIL</v>
      </c>
      <c r="Y15" s="123" t="s">
        <v>67</v>
      </c>
      <c r="Z15" s="123" t="s">
        <v>68</v>
      </c>
      <c r="AA15" s="73" t="str">
        <f>VLOOKUP(VLOOKUP($Y15,'LISTAS REF'!$K$2:$M$6,3,FALSE),MAPACALOR!$B$2:$G$6,VLOOKUP($Z15,'LISTAS REF'!$L$2:$M$6,2,FALSE)+1,FALSE)</f>
        <v>MEDIO</v>
      </c>
      <c r="AB15" s="123" t="s">
        <v>79</v>
      </c>
      <c r="AC15" s="172" t="s">
        <v>142</v>
      </c>
      <c r="AD15" s="172" t="s">
        <v>143</v>
      </c>
      <c r="AE15" s="172" t="s">
        <v>109</v>
      </c>
      <c r="AF15" s="172" t="s">
        <v>83</v>
      </c>
      <c r="AG15" s="172" t="s">
        <v>110</v>
      </c>
      <c r="AH15" s="172" t="s">
        <v>144</v>
      </c>
      <c r="AI15" s="173" t="s">
        <v>112</v>
      </c>
      <c r="AJ15" s="173">
        <v>0</v>
      </c>
      <c r="AK15" s="132" t="s">
        <v>145</v>
      </c>
      <c r="AL15" s="132" t="s">
        <v>146</v>
      </c>
      <c r="AM15" s="132"/>
      <c r="AN15" s="21"/>
      <c r="AO15" s="21"/>
      <c r="AP15" s="21"/>
      <c r="AQ15" s="179" t="s">
        <v>147</v>
      </c>
      <c r="AR15" s="21"/>
      <c r="AS15" s="21"/>
    </row>
    <row r="16" spans="1:47" s="16" customFormat="1" ht="105" hidden="1">
      <c r="A16" s="21">
        <v>9</v>
      </c>
      <c r="B16" s="123" t="s">
        <v>58</v>
      </c>
      <c r="C16" s="219"/>
      <c r="D16" s="194"/>
      <c r="E16" s="123" t="s">
        <v>99</v>
      </c>
      <c r="F16" s="123" t="s">
        <v>136</v>
      </c>
      <c r="G16" s="160" t="str">
        <f>VLOOKUP($F16,RIESGOS!$B$8:$D$112,3,FALSE)</f>
        <v>R076</v>
      </c>
      <c r="H16" s="123" t="s">
        <v>137</v>
      </c>
      <c r="I16" s="123" t="s">
        <v>64</v>
      </c>
      <c r="J16" s="123" t="s">
        <v>148</v>
      </c>
      <c r="K16" s="123" t="s">
        <v>149</v>
      </c>
      <c r="L16" s="123" t="s">
        <v>140</v>
      </c>
      <c r="M16" s="123" t="s">
        <v>68</v>
      </c>
      <c r="N16" s="106" t="str">
        <f>VLOOKUP(VLOOKUP($L16,'LISTAS REF'!$K$2:$M$6,3,FALSE),MAPACALOR!$B$2:$G$6,VLOOKUP($M16,'LISTAS REF'!$L$2:$M$6,2,FALSE)+1,FALSE)</f>
        <v>ALTO</v>
      </c>
      <c r="O16" s="123" t="s">
        <v>93</v>
      </c>
      <c r="P16" s="123" t="s">
        <v>104</v>
      </c>
      <c r="Q16" s="132" t="s">
        <v>71</v>
      </c>
      <c r="R16" s="132" t="s">
        <v>72</v>
      </c>
      <c r="S16" s="132" t="s">
        <v>73</v>
      </c>
      <c r="T16" s="132" t="s">
        <v>74</v>
      </c>
      <c r="U16" s="132" t="s">
        <v>75</v>
      </c>
      <c r="V16" s="132" t="s">
        <v>141</v>
      </c>
      <c r="W16" s="132" t="s">
        <v>77</v>
      </c>
      <c r="X16" s="165" t="str">
        <f t="shared" si="0"/>
        <v>DÉBIL</v>
      </c>
      <c r="Y16" s="123" t="s">
        <v>67</v>
      </c>
      <c r="Z16" s="123" t="s">
        <v>68</v>
      </c>
      <c r="AA16" s="73" t="str">
        <f>VLOOKUP(VLOOKUP($Y16,'LISTAS REF'!$K$2:$M$6,3,FALSE),MAPACALOR!$B$2:$G$6,VLOOKUP($Z16,'LISTAS REF'!$L$2:$M$6,2,FALSE)+1,FALSE)</f>
        <v>MEDIO</v>
      </c>
      <c r="AB16" s="123" t="s">
        <v>79</v>
      </c>
      <c r="AC16" s="172" t="s">
        <v>150</v>
      </c>
      <c r="AD16" s="172" t="s">
        <v>143</v>
      </c>
      <c r="AE16" s="172" t="s">
        <v>109</v>
      </c>
      <c r="AF16" s="172" t="s">
        <v>83</v>
      </c>
      <c r="AG16" s="172" t="s">
        <v>110</v>
      </c>
      <c r="AH16" s="172" t="s">
        <v>144</v>
      </c>
      <c r="AI16" s="173" t="s">
        <v>112</v>
      </c>
      <c r="AJ16" s="173">
        <v>0</v>
      </c>
      <c r="AK16" s="132" t="s">
        <v>145</v>
      </c>
      <c r="AL16" s="132" t="s">
        <v>146</v>
      </c>
      <c r="AM16" s="132"/>
      <c r="AN16" s="21"/>
      <c r="AO16" s="21"/>
      <c r="AP16" s="21"/>
      <c r="AQ16" s="179" t="s">
        <v>147</v>
      </c>
      <c r="AR16" s="21"/>
      <c r="AS16" s="21"/>
    </row>
    <row r="17" spans="1:46" s="16" customFormat="1" ht="105" hidden="1">
      <c r="A17" s="21">
        <v>10</v>
      </c>
      <c r="B17" s="123" t="s">
        <v>58</v>
      </c>
      <c r="C17" s="219"/>
      <c r="D17" s="194"/>
      <c r="E17" s="123" t="s">
        <v>99</v>
      </c>
      <c r="F17" s="123" t="s">
        <v>136</v>
      </c>
      <c r="G17" s="160" t="str">
        <f>VLOOKUP($F17,RIESGOS!$B$8:$D$112,3,FALSE)</f>
        <v>R076</v>
      </c>
      <c r="H17" s="123" t="s">
        <v>137</v>
      </c>
      <c r="I17" s="123" t="s">
        <v>64</v>
      </c>
      <c r="J17" s="123" t="s">
        <v>65</v>
      </c>
      <c r="K17" s="123" t="s">
        <v>151</v>
      </c>
      <c r="L17" s="123" t="s">
        <v>140</v>
      </c>
      <c r="M17" s="123" t="s">
        <v>68</v>
      </c>
      <c r="N17" s="106" t="str">
        <f>VLOOKUP(VLOOKUP($L17,'LISTAS REF'!$K$2:$M$6,3,FALSE),MAPACALOR!$B$2:$G$6,VLOOKUP($M17,'LISTAS REF'!$L$2:$M$6,2,FALSE)+1,FALSE)</f>
        <v>ALTO</v>
      </c>
      <c r="O17" s="123" t="s">
        <v>93</v>
      </c>
      <c r="P17" s="123" t="s">
        <v>152</v>
      </c>
      <c r="Q17" s="132" t="s">
        <v>71</v>
      </c>
      <c r="R17" s="132" t="s">
        <v>72</v>
      </c>
      <c r="S17" s="132" t="s">
        <v>73</v>
      </c>
      <c r="T17" s="132" t="s">
        <v>74</v>
      </c>
      <c r="U17" s="132" t="s">
        <v>75</v>
      </c>
      <c r="V17" s="132" t="s">
        <v>141</v>
      </c>
      <c r="W17" s="132" t="s">
        <v>77</v>
      </c>
      <c r="X17" s="165" t="str">
        <f t="shared" si="0"/>
        <v>DÉBIL</v>
      </c>
      <c r="Y17" s="123" t="s">
        <v>67</v>
      </c>
      <c r="Z17" s="123" t="s">
        <v>68</v>
      </c>
      <c r="AA17" s="73" t="str">
        <f>VLOOKUP(VLOOKUP($Y17,'LISTAS REF'!$K$2:$M$6,3,FALSE),MAPACALOR!$B$2:$G$6,VLOOKUP($Z17,'LISTAS REF'!$L$2:$M$6,2,FALSE)+1,FALSE)</f>
        <v>MEDIO</v>
      </c>
      <c r="AB17" s="123" t="s">
        <v>79</v>
      </c>
      <c r="AC17" s="172" t="s">
        <v>153</v>
      </c>
      <c r="AD17" s="172" t="s">
        <v>143</v>
      </c>
      <c r="AE17" s="172" t="s">
        <v>109</v>
      </c>
      <c r="AF17" s="172" t="s">
        <v>83</v>
      </c>
      <c r="AG17" s="172" t="s">
        <v>110</v>
      </c>
      <c r="AH17" s="172" t="s">
        <v>144</v>
      </c>
      <c r="AI17" s="173" t="s">
        <v>112</v>
      </c>
      <c r="AJ17" s="173">
        <v>0</v>
      </c>
      <c r="AK17" s="132" t="s">
        <v>145</v>
      </c>
      <c r="AL17" s="132" t="s">
        <v>146</v>
      </c>
      <c r="AM17" s="132"/>
      <c r="AN17" s="21"/>
      <c r="AO17" s="21"/>
      <c r="AP17" s="21"/>
      <c r="AQ17" s="179" t="s">
        <v>147</v>
      </c>
      <c r="AR17" s="21"/>
      <c r="AS17" s="21"/>
    </row>
    <row r="18" spans="1:46" s="16" customFormat="1" ht="345" hidden="1">
      <c r="A18" s="21">
        <v>11</v>
      </c>
      <c r="B18" s="123" t="s">
        <v>58</v>
      </c>
      <c r="C18" s="219"/>
      <c r="D18" s="194"/>
      <c r="E18" s="123" t="s">
        <v>154</v>
      </c>
      <c r="F18" s="123" t="s">
        <v>155</v>
      </c>
      <c r="G18" s="160" t="str">
        <f>VLOOKUP($F18,RIESGOS!$B$8:$D$112,3,FALSE)</f>
        <v>R065</v>
      </c>
      <c r="H18" s="123" t="s">
        <v>156</v>
      </c>
      <c r="I18" s="123" t="s">
        <v>64</v>
      </c>
      <c r="J18" s="123" t="s">
        <v>157</v>
      </c>
      <c r="K18" s="123" t="s">
        <v>103</v>
      </c>
      <c r="L18" s="123" t="s">
        <v>67</v>
      </c>
      <c r="M18" s="123" t="s">
        <v>68</v>
      </c>
      <c r="N18" s="106" t="str">
        <f>VLOOKUP(VLOOKUP($L18,'LISTAS REF'!$K$2:$M$6,3,FALSE),MAPACALOR!$B$2:$G$6,VLOOKUP($M18,'LISTAS REF'!$L$2:$M$6,2,FALSE)+1,FALSE)</f>
        <v>MEDIO</v>
      </c>
      <c r="O18" s="123" t="s">
        <v>93</v>
      </c>
      <c r="P18" s="123" t="s">
        <v>158</v>
      </c>
      <c r="Q18" s="132" t="s">
        <v>71</v>
      </c>
      <c r="R18" s="132" t="s">
        <v>72</v>
      </c>
      <c r="S18" s="132" t="s">
        <v>73</v>
      </c>
      <c r="T18" s="132" t="s">
        <v>74</v>
      </c>
      <c r="U18" s="132" t="s">
        <v>75</v>
      </c>
      <c r="V18" s="132" t="s">
        <v>76</v>
      </c>
      <c r="W18" s="132" t="s">
        <v>77</v>
      </c>
      <c r="X18" s="165" t="str">
        <f t="shared" ref="X18:X39" si="1">IF(SUM(MID(Q18,1,SEARCH(".",Q18)-1),MID(R18,1,SEARCH(".",R18)-1),MID(S18,1,SEARCH(".",S18)-1),MID(T18,1,SEARCH(".",T18)-1),MID(U18,1,SEARCH(".",U18)-1),MID(V18,1,SEARCH(".",V18)-1),MID(W18,1,SEARCH(".",W18)-1))&gt;=95,"FUERTE",IF(SUM(MID(Q18,1,SEARCH(".",Q18)-1),MID(R18,1,SEARCH(".",R18)-1),MID(S18,1,SEARCH(".",S18)-1),MID(T18,1,SEARCH(".",T18)-1),MID(U18,1,SEARCH(".",U18)-1),MID(V18,1,SEARCH(".",V18)-1),MID(W18,1,SEARCH(".",W18)-1))&lt;=85,"DÉBIL","MODERADO"))</f>
        <v>FUERTE</v>
      </c>
      <c r="Y18" s="123" t="s">
        <v>78</v>
      </c>
      <c r="Z18" s="123" t="s">
        <v>68</v>
      </c>
      <c r="AA18" s="73" t="str">
        <f>VLOOKUP(VLOOKUP($Y18,'LISTAS REF'!$K$2:$M$6,3,FALSE),MAPACALOR!$B$2:$G$6,VLOOKUP($Z18,'LISTAS REF'!$L$2:$M$6,2,FALSE)+1,FALSE)</f>
        <v>BAJO</v>
      </c>
      <c r="AB18" s="123" t="s">
        <v>79</v>
      </c>
      <c r="AC18" s="172" t="s">
        <v>159</v>
      </c>
      <c r="AD18" s="172" t="s">
        <v>160</v>
      </c>
      <c r="AE18" s="172" t="s">
        <v>82</v>
      </c>
      <c r="AF18" s="172" t="s">
        <v>83</v>
      </c>
      <c r="AG18" s="172" t="s">
        <v>84</v>
      </c>
      <c r="AH18" s="172" t="s">
        <v>161</v>
      </c>
      <c r="AI18" s="173" t="s">
        <v>162</v>
      </c>
      <c r="AJ18" s="173">
        <v>100</v>
      </c>
      <c r="AK18" s="132">
        <v>33</v>
      </c>
      <c r="AL18" s="132" t="s">
        <v>163</v>
      </c>
      <c r="AM18" s="132"/>
      <c r="AN18" s="21"/>
      <c r="AO18" s="21"/>
      <c r="AP18" s="21"/>
      <c r="AQ18" s="175" t="s">
        <v>130</v>
      </c>
      <c r="AR18" s="21"/>
      <c r="AS18" s="21"/>
    </row>
    <row r="19" spans="1:46" s="16" customFormat="1" ht="406.5" hidden="1" customHeight="1">
      <c r="A19" s="21">
        <v>12</v>
      </c>
      <c r="B19" s="123" t="s">
        <v>58</v>
      </c>
      <c r="C19" s="219"/>
      <c r="D19" s="194"/>
      <c r="E19" s="123" t="s">
        <v>154</v>
      </c>
      <c r="F19" s="123" t="s">
        <v>164</v>
      </c>
      <c r="G19" s="160" t="str">
        <f>VLOOKUP($F19,RIESGOS!$B$8:$D$112,3,FALSE)</f>
        <v>R083</v>
      </c>
      <c r="H19" s="123" t="s">
        <v>63</v>
      </c>
      <c r="I19" s="123" t="s">
        <v>165</v>
      </c>
      <c r="J19" s="123" t="s">
        <v>166</v>
      </c>
      <c r="K19" s="123" t="s">
        <v>119</v>
      </c>
      <c r="L19" s="123" t="s">
        <v>78</v>
      </c>
      <c r="M19" s="123" t="s">
        <v>167</v>
      </c>
      <c r="N19" s="106" t="str">
        <f>VLOOKUP(VLOOKUP($L19,'LISTAS REF'!$K$2:$M$6,3,FALSE),MAPACALOR!$B$2:$G$6,VLOOKUP($M19,'LISTAS REF'!$L$2:$M$6,2,FALSE)+1,FALSE)</f>
        <v>ALTO</v>
      </c>
      <c r="O19" s="123" t="s">
        <v>93</v>
      </c>
      <c r="P19" s="123" t="s">
        <v>158</v>
      </c>
      <c r="Q19" s="132" t="s">
        <v>71</v>
      </c>
      <c r="R19" s="132" t="s">
        <v>72</v>
      </c>
      <c r="S19" s="132" t="s">
        <v>73</v>
      </c>
      <c r="T19" s="132" t="s">
        <v>74</v>
      </c>
      <c r="U19" s="132" t="s">
        <v>75</v>
      </c>
      <c r="V19" s="132" t="s">
        <v>76</v>
      </c>
      <c r="W19" s="132" t="s">
        <v>77</v>
      </c>
      <c r="X19" s="165" t="str">
        <f t="shared" si="1"/>
        <v>FUERTE</v>
      </c>
      <c r="Y19" s="123" t="s">
        <v>78</v>
      </c>
      <c r="Z19" s="123" t="s">
        <v>120</v>
      </c>
      <c r="AA19" s="73" t="str">
        <f>VLOOKUP(VLOOKUP($Y19,'LISTAS REF'!$K$2:$M$6,3,FALSE),MAPACALOR!$B$2:$G$6,VLOOKUP($Z19,'LISTAS REF'!$L$2:$M$6,2,FALSE)+1,FALSE)</f>
        <v>MEDIO</v>
      </c>
      <c r="AB19" s="123" t="s">
        <v>79</v>
      </c>
      <c r="AC19" s="172" t="s">
        <v>168</v>
      </c>
      <c r="AD19" s="172" t="s">
        <v>169</v>
      </c>
      <c r="AE19" s="172" t="s">
        <v>82</v>
      </c>
      <c r="AF19" s="172" t="s">
        <v>83</v>
      </c>
      <c r="AG19" s="172" t="s">
        <v>84</v>
      </c>
      <c r="AH19" s="172" t="s">
        <v>161</v>
      </c>
      <c r="AI19" s="173" t="s">
        <v>162</v>
      </c>
      <c r="AJ19" s="173">
        <v>100</v>
      </c>
      <c r="AK19" s="132">
        <v>33</v>
      </c>
      <c r="AL19" s="132" t="s">
        <v>170</v>
      </c>
      <c r="AM19" s="132"/>
      <c r="AN19" s="21"/>
      <c r="AO19" s="21"/>
      <c r="AP19" s="21"/>
      <c r="AQ19" s="175" t="s">
        <v>89</v>
      </c>
      <c r="AR19" s="21"/>
      <c r="AS19" s="21"/>
    </row>
    <row r="20" spans="1:46" s="16" customFormat="1" ht="406.5" hidden="1" customHeight="1">
      <c r="A20" s="21">
        <v>13</v>
      </c>
      <c r="B20" s="123" t="s">
        <v>58</v>
      </c>
      <c r="C20" s="219"/>
      <c r="D20" s="194"/>
      <c r="E20" s="123" t="s">
        <v>154</v>
      </c>
      <c r="F20" s="123" t="s">
        <v>171</v>
      </c>
      <c r="G20" s="160" t="str">
        <f>VLOOKUP($F20,RIESGOS!$B$8:$D$112,3,FALSE)</f>
        <v>R084</v>
      </c>
      <c r="H20" s="123" t="s">
        <v>63</v>
      </c>
      <c r="I20" s="123" t="s">
        <v>64</v>
      </c>
      <c r="J20" s="123" t="s">
        <v>166</v>
      </c>
      <c r="K20" s="123" t="s">
        <v>119</v>
      </c>
      <c r="L20" s="123" t="s">
        <v>78</v>
      </c>
      <c r="M20" s="123" t="s">
        <v>167</v>
      </c>
      <c r="N20" s="106" t="str">
        <f>VLOOKUP(VLOOKUP($L20,'LISTAS REF'!$K$2:$M$6,3,FALSE),MAPACALOR!$B$2:$G$6,VLOOKUP($M20,'LISTAS REF'!$L$2:$M$6,2,FALSE)+1,FALSE)</f>
        <v>ALTO</v>
      </c>
      <c r="O20" s="123" t="s">
        <v>93</v>
      </c>
      <c r="P20" s="123" t="s">
        <v>158</v>
      </c>
      <c r="Q20" s="132" t="s">
        <v>71</v>
      </c>
      <c r="R20" s="132" t="s">
        <v>72</v>
      </c>
      <c r="S20" s="132" t="s">
        <v>73</v>
      </c>
      <c r="T20" s="132" t="s">
        <v>74</v>
      </c>
      <c r="U20" s="132" t="s">
        <v>75</v>
      </c>
      <c r="V20" s="132" t="s">
        <v>76</v>
      </c>
      <c r="W20" s="132" t="s">
        <v>77</v>
      </c>
      <c r="X20" s="165" t="str">
        <f t="shared" si="1"/>
        <v>FUERTE</v>
      </c>
      <c r="Y20" s="123" t="s">
        <v>122</v>
      </c>
      <c r="Z20" s="123" t="s">
        <v>120</v>
      </c>
      <c r="AA20" s="73" t="str">
        <f>VLOOKUP(VLOOKUP($Y20,'LISTAS REF'!$K$2:$M$6,3,FALSE),MAPACALOR!$B$2:$G$6,VLOOKUP($Z20,'LISTAS REF'!$L$2:$M$6,2,FALSE)+1,FALSE)</f>
        <v>BAJO</v>
      </c>
      <c r="AB20" s="123" t="s">
        <v>79</v>
      </c>
      <c r="AC20" s="177" t="s">
        <v>172</v>
      </c>
      <c r="AD20" s="174" t="s">
        <v>173</v>
      </c>
      <c r="AE20" s="172" t="s">
        <v>82</v>
      </c>
      <c r="AF20" s="172" t="s">
        <v>83</v>
      </c>
      <c r="AG20" s="172" t="s">
        <v>174</v>
      </c>
      <c r="AH20" s="172" t="s">
        <v>175</v>
      </c>
      <c r="AI20" s="173" t="s">
        <v>86</v>
      </c>
      <c r="AJ20" s="173">
        <v>95</v>
      </c>
      <c r="AK20" s="132">
        <v>33</v>
      </c>
      <c r="AL20" s="132" t="s">
        <v>176</v>
      </c>
      <c r="AM20" s="132">
        <v>33</v>
      </c>
      <c r="AN20" s="185" t="s">
        <v>177</v>
      </c>
      <c r="AO20" s="21"/>
      <c r="AP20" s="21"/>
      <c r="AQ20" s="175" t="s">
        <v>89</v>
      </c>
      <c r="AR20" s="21"/>
      <c r="AS20" s="21"/>
    </row>
    <row r="21" spans="1:46" s="16" customFormat="1" ht="171.75" hidden="1" customHeight="1">
      <c r="A21" s="21">
        <v>14</v>
      </c>
      <c r="B21" s="123" t="s">
        <v>58</v>
      </c>
      <c r="C21" s="219"/>
      <c r="D21" s="194"/>
      <c r="E21" s="123" t="s">
        <v>154</v>
      </c>
      <c r="F21" s="166" t="s">
        <v>178</v>
      </c>
      <c r="G21" s="160" t="str">
        <f>VLOOKUP($F21,RIESGOS!$B$8:$D$112,3,FALSE)</f>
        <v>R085</v>
      </c>
      <c r="H21" s="123" t="s">
        <v>63</v>
      </c>
      <c r="I21" s="123" t="s">
        <v>64</v>
      </c>
      <c r="J21" s="123" t="s">
        <v>166</v>
      </c>
      <c r="K21" s="123" t="s">
        <v>103</v>
      </c>
      <c r="L21" s="123" t="s">
        <v>140</v>
      </c>
      <c r="M21" s="123" t="s">
        <v>68</v>
      </c>
      <c r="N21" s="106" t="str">
        <f>VLOOKUP(VLOOKUP($L21,'LISTAS REF'!$K$2:$M$6,3,FALSE),MAPACALOR!$B$2:$G$6,VLOOKUP($M21,'LISTAS REF'!$L$2:$M$6,2,FALSE)+1,FALSE)</f>
        <v>ALTO</v>
      </c>
      <c r="O21" s="123" t="s">
        <v>93</v>
      </c>
      <c r="P21" s="123" t="s">
        <v>158</v>
      </c>
      <c r="Q21" s="132" t="s">
        <v>71</v>
      </c>
      <c r="R21" s="132" t="s">
        <v>72</v>
      </c>
      <c r="S21" s="132" t="s">
        <v>73</v>
      </c>
      <c r="T21" s="132" t="s">
        <v>74</v>
      </c>
      <c r="U21" s="132" t="s">
        <v>75</v>
      </c>
      <c r="V21" s="132" t="s">
        <v>76</v>
      </c>
      <c r="W21" s="132" t="s">
        <v>77</v>
      </c>
      <c r="X21" s="165" t="str">
        <f t="shared" si="1"/>
        <v>FUERTE</v>
      </c>
      <c r="Y21" s="123" t="s">
        <v>67</v>
      </c>
      <c r="Z21" s="123" t="s">
        <v>68</v>
      </c>
      <c r="AA21" s="73" t="str">
        <f>VLOOKUP(VLOOKUP($Y21,'LISTAS REF'!$K$2:$M$6,3,FALSE),MAPACALOR!$B$2:$G$6,VLOOKUP($Z21,'LISTAS REF'!$L$2:$M$6,2,FALSE)+1,FALSE)</f>
        <v>MEDIO</v>
      </c>
      <c r="AB21" s="123" t="s">
        <v>79</v>
      </c>
      <c r="AC21" s="176" t="s">
        <v>179</v>
      </c>
      <c r="AD21" s="172" t="s">
        <v>180</v>
      </c>
      <c r="AE21" s="172" t="s">
        <v>82</v>
      </c>
      <c r="AF21" s="172" t="s">
        <v>83</v>
      </c>
      <c r="AG21" s="172" t="s">
        <v>84</v>
      </c>
      <c r="AH21" s="172" t="s">
        <v>161</v>
      </c>
      <c r="AI21" s="173" t="s">
        <v>162</v>
      </c>
      <c r="AJ21" s="173">
        <v>100</v>
      </c>
      <c r="AK21" s="132">
        <v>33</v>
      </c>
      <c r="AL21" s="132" t="s">
        <v>181</v>
      </c>
      <c r="AM21" s="132"/>
      <c r="AN21" s="21"/>
      <c r="AO21" s="21"/>
      <c r="AP21" s="21"/>
      <c r="AQ21" s="175" t="s">
        <v>182</v>
      </c>
      <c r="AR21" s="21"/>
      <c r="AS21" s="21"/>
    </row>
    <row r="22" spans="1:46" s="16" customFormat="1" ht="165" hidden="1">
      <c r="A22" s="21">
        <v>15</v>
      </c>
      <c r="B22" s="123" t="s">
        <v>58</v>
      </c>
      <c r="C22" s="219"/>
      <c r="D22" s="194"/>
      <c r="E22" s="123" t="s">
        <v>154</v>
      </c>
      <c r="F22" s="123" t="s">
        <v>183</v>
      </c>
      <c r="G22" s="160" t="str">
        <f>VLOOKUP($F22,RIESGOS!$B$8:$D$112,3,FALSE)</f>
        <v>R088</v>
      </c>
      <c r="H22" s="123" t="s">
        <v>63</v>
      </c>
      <c r="I22" s="123" t="s">
        <v>64</v>
      </c>
      <c r="J22" s="123" t="s">
        <v>138</v>
      </c>
      <c r="K22" s="123" t="s">
        <v>103</v>
      </c>
      <c r="L22" s="123" t="s">
        <v>67</v>
      </c>
      <c r="M22" s="123" t="s">
        <v>184</v>
      </c>
      <c r="N22" s="106" t="str">
        <f>VLOOKUP(VLOOKUP($L22,'LISTAS REF'!$K$2:$M$6,3,FALSE),MAPACALOR!$B$2:$G$6,VLOOKUP($M22,'LISTAS REF'!$L$2:$M$6,2,FALSE)+1,FALSE)</f>
        <v>BAJO</v>
      </c>
      <c r="O22" s="123" t="s">
        <v>93</v>
      </c>
      <c r="P22" s="123" t="s">
        <v>70</v>
      </c>
      <c r="Q22" s="132" t="s">
        <v>71</v>
      </c>
      <c r="R22" s="132" t="s">
        <v>72</v>
      </c>
      <c r="S22" s="132" t="s">
        <v>73</v>
      </c>
      <c r="T22" s="132" t="s">
        <v>74</v>
      </c>
      <c r="U22" s="132" t="s">
        <v>75</v>
      </c>
      <c r="V22" s="132" t="s">
        <v>76</v>
      </c>
      <c r="W22" s="132" t="s">
        <v>77</v>
      </c>
      <c r="X22" s="165" t="str">
        <f t="shared" si="1"/>
        <v>FUERTE</v>
      </c>
      <c r="Y22" s="123" t="s">
        <v>78</v>
      </c>
      <c r="Z22" s="123" t="s">
        <v>184</v>
      </c>
      <c r="AA22" s="73" t="str">
        <f>VLOOKUP(VLOOKUP($Y22,'LISTAS REF'!$K$2:$M$6,3,FALSE),MAPACALOR!$B$2:$G$6,VLOOKUP($Z22,'LISTAS REF'!$L$2:$M$6,2,FALSE)+1,FALSE)</f>
        <v>BAJO</v>
      </c>
      <c r="AB22" s="123" t="s">
        <v>79</v>
      </c>
      <c r="AC22" s="172" t="s">
        <v>185</v>
      </c>
      <c r="AD22" s="172" t="s">
        <v>186</v>
      </c>
      <c r="AE22" s="172" t="s">
        <v>82</v>
      </c>
      <c r="AF22" s="172" t="s">
        <v>83</v>
      </c>
      <c r="AG22" s="172" t="s">
        <v>84</v>
      </c>
      <c r="AH22" s="172" t="s">
        <v>187</v>
      </c>
      <c r="AI22" s="173" t="s">
        <v>112</v>
      </c>
      <c r="AJ22" s="173">
        <v>100</v>
      </c>
      <c r="AK22" s="132">
        <v>33</v>
      </c>
      <c r="AL22" s="132" t="s">
        <v>188</v>
      </c>
      <c r="AM22" s="132"/>
      <c r="AN22" s="21"/>
      <c r="AO22" s="21"/>
      <c r="AP22" s="21"/>
      <c r="AQ22" s="175" t="s">
        <v>89</v>
      </c>
      <c r="AR22" s="21"/>
      <c r="AS22" s="21"/>
    </row>
    <row r="23" spans="1:46" s="16" customFormat="1" ht="225" hidden="1">
      <c r="A23" s="21">
        <v>16</v>
      </c>
      <c r="B23" s="123" t="s">
        <v>58</v>
      </c>
      <c r="C23" s="219"/>
      <c r="D23" s="194"/>
      <c r="E23" s="123" t="s">
        <v>154</v>
      </c>
      <c r="F23" s="123" t="s">
        <v>183</v>
      </c>
      <c r="G23" s="160" t="str">
        <f>VLOOKUP($F23,RIESGOS!$B$8:$D$112,3,FALSE)</f>
        <v>R088</v>
      </c>
      <c r="H23" s="123" t="s">
        <v>63</v>
      </c>
      <c r="I23" s="123" t="s">
        <v>64</v>
      </c>
      <c r="J23" s="123" t="s">
        <v>189</v>
      </c>
      <c r="K23" s="123" t="s">
        <v>103</v>
      </c>
      <c r="L23" s="123" t="s">
        <v>140</v>
      </c>
      <c r="M23" s="123" t="s">
        <v>184</v>
      </c>
      <c r="N23" s="106" t="str">
        <f>VLOOKUP(VLOOKUP($L23,'LISTAS REF'!$K$2:$M$6,3,FALSE),MAPACALOR!$B$2:$G$6,VLOOKUP($M23,'LISTAS REF'!$L$2:$M$6,2,FALSE)+1,FALSE)</f>
        <v>MEDIO</v>
      </c>
      <c r="O23" s="123" t="s">
        <v>93</v>
      </c>
      <c r="P23" s="123" t="s">
        <v>70</v>
      </c>
      <c r="Q23" s="132" t="s">
        <v>71</v>
      </c>
      <c r="R23" s="132" t="s">
        <v>72</v>
      </c>
      <c r="S23" s="132" t="s">
        <v>73</v>
      </c>
      <c r="T23" s="132" t="s">
        <v>74</v>
      </c>
      <c r="U23" s="132" t="s">
        <v>75</v>
      </c>
      <c r="V23" s="132" t="s">
        <v>76</v>
      </c>
      <c r="W23" s="132" t="s">
        <v>77</v>
      </c>
      <c r="X23" s="165" t="str">
        <f t="shared" si="1"/>
        <v>FUERTE</v>
      </c>
      <c r="Y23" s="123" t="s">
        <v>78</v>
      </c>
      <c r="Z23" s="123" t="s">
        <v>184</v>
      </c>
      <c r="AA23" s="73" t="str">
        <f>VLOOKUP(VLOOKUP($Y23,'LISTAS REF'!$K$2:$M$6,3,FALSE),MAPACALOR!$B$2:$G$6,VLOOKUP($Z23,'LISTAS REF'!$L$2:$M$6,2,FALSE)+1,FALSE)</f>
        <v>BAJO</v>
      </c>
      <c r="AB23" s="123" t="s">
        <v>79</v>
      </c>
      <c r="AC23" s="172" t="s">
        <v>190</v>
      </c>
      <c r="AD23" s="172" t="s">
        <v>191</v>
      </c>
      <c r="AE23" s="172" t="s">
        <v>82</v>
      </c>
      <c r="AF23" s="172" t="s">
        <v>83</v>
      </c>
      <c r="AG23" s="172" t="s">
        <v>84</v>
      </c>
      <c r="AH23" s="172" t="s">
        <v>187</v>
      </c>
      <c r="AI23" s="173" t="s">
        <v>86</v>
      </c>
      <c r="AJ23" s="173">
        <v>100</v>
      </c>
      <c r="AK23" s="132">
        <v>33</v>
      </c>
      <c r="AL23" s="132" t="s">
        <v>192</v>
      </c>
      <c r="AM23" s="132"/>
      <c r="AN23" s="21"/>
      <c r="AO23" s="21"/>
      <c r="AP23" s="21"/>
      <c r="AQ23" s="175" t="s">
        <v>182</v>
      </c>
      <c r="AR23" s="21"/>
      <c r="AS23" s="21"/>
    </row>
    <row r="24" spans="1:46" s="16" customFormat="1" ht="306" hidden="1" customHeight="1">
      <c r="A24" s="21">
        <v>17</v>
      </c>
      <c r="B24" s="123" t="s">
        <v>58</v>
      </c>
      <c r="C24" s="219"/>
      <c r="D24" s="194"/>
      <c r="E24" s="123" t="s">
        <v>193</v>
      </c>
      <c r="F24" s="123" t="s">
        <v>194</v>
      </c>
      <c r="G24" s="160" t="str">
        <f>VLOOKUP($F24,RIESGOS!$B$8:$D$112,3,FALSE)</f>
        <v>R017</v>
      </c>
      <c r="H24" s="123" t="s">
        <v>63</v>
      </c>
      <c r="I24" s="123" t="s">
        <v>64</v>
      </c>
      <c r="J24" s="123" t="s">
        <v>195</v>
      </c>
      <c r="K24" s="123" t="s">
        <v>196</v>
      </c>
      <c r="L24" s="123" t="s">
        <v>67</v>
      </c>
      <c r="M24" s="123" t="s">
        <v>197</v>
      </c>
      <c r="N24" s="106" t="str">
        <f>VLOOKUP(VLOOKUP($L24,'LISTAS REF'!$K$2:$M$6,3,FALSE),MAPACALOR!$B$2:$G$6,VLOOKUP($M24,'LISTAS REF'!$L$2:$M$6,2,FALSE)+1,FALSE)</f>
        <v>MUY ALTO</v>
      </c>
      <c r="O24" s="123" t="s">
        <v>93</v>
      </c>
      <c r="P24" s="123" t="s">
        <v>158</v>
      </c>
      <c r="Q24" s="132" t="s">
        <v>71</v>
      </c>
      <c r="R24" s="132" t="s">
        <v>72</v>
      </c>
      <c r="S24" s="132" t="s">
        <v>73</v>
      </c>
      <c r="T24" s="132" t="s">
        <v>74</v>
      </c>
      <c r="U24" s="132" t="s">
        <v>75</v>
      </c>
      <c r="V24" s="132" t="s">
        <v>76</v>
      </c>
      <c r="W24" s="132" t="s">
        <v>77</v>
      </c>
      <c r="X24" s="165" t="str">
        <f t="shared" si="1"/>
        <v>FUERTE</v>
      </c>
      <c r="Y24" s="123" t="s">
        <v>78</v>
      </c>
      <c r="Z24" s="123" t="s">
        <v>120</v>
      </c>
      <c r="AA24" s="73" t="str">
        <f>VLOOKUP(VLOOKUP($Y24,'LISTAS REF'!$K$2:$M$6,3,FALSE),MAPACALOR!$B$2:$G$6,VLOOKUP($Z24,'LISTAS REF'!$L$2:$M$6,2,FALSE)+1,FALSE)</f>
        <v>MEDIO</v>
      </c>
      <c r="AB24" s="123" t="s">
        <v>79</v>
      </c>
      <c r="AC24" s="172" t="s">
        <v>198</v>
      </c>
      <c r="AD24" s="172" t="s">
        <v>199</v>
      </c>
      <c r="AE24" s="172" t="s">
        <v>82</v>
      </c>
      <c r="AF24" s="172" t="s">
        <v>83</v>
      </c>
      <c r="AG24" s="172" t="s">
        <v>84</v>
      </c>
      <c r="AH24" s="172" t="s">
        <v>200</v>
      </c>
      <c r="AI24" s="173" t="s">
        <v>86</v>
      </c>
      <c r="AJ24" s="173">
        <v>100</v>
      </c>
      <c r="AK24" s="132">
        <v>33</v>
      </c>
      <c r="AL24" s="132" t="s">
        <v>201</v>
      </c>
      <c r="AM24" s="132"/>
      <c r="AN24" s="21"/>
      <c r="AO24" s="21"/>
      <c r="AP24" s="21"/>
      <c r="AQ24" s="175" t="s">
        <v>89</v>
      </c>
      <c r="AR24" s="21"/>
      <c r="AS24" s="21"/>
    </row>
    <row r="25" spans="1:46" s="16" customFormat="1" ht="409.5" hidden="1">
      <c r="A25" s="21">
        <v>18</v>
      </c>
      <c r="B25" s="123" t="s">
        <v>58</v>
      </c>
      <c r="C25" s="219"/>
      <c r="D25" s="194"/>
      <c r="E25" s="123" t="s">
        <v>202</v>
      </c>
      <c r="F25" s="123" t="s">
        <v>203</v>
      </c>
      <c r="G25" s="160" t="str">
        <f>VLOOKUP($F25,RIESGOS!$B$8:$D$112,3,FALSE)</f>
        <v>R086</v>
      </c>
      <c r="H25" s="123" t="s">
        <v>63</v>
      </c>
      <c r="I25" s="123" t="s">
        <v>64</v>
      </c>
      <c r="J25" s="123" t="s">
        <v>65</v>
      </c>
      <c r="K25" s="123" t="s">
        <v>139</v>
      </c>
      <c r="L25" s="123" t="s">
        <v>67</v>
      </c>
      <c r="M25" s="123" t="s">
        <v>120</v>
      </c>
      <c r="N25" s="106" t="str">
        <f>VLOOKUP(VLOOKUP($L25,'LISTAS REF'!$K$2:$M$6,3,FALSE),MAPACALOR!$B$2:$G$6,VLOOKUP($M25,'LISTAS REF'!$L$2:$M$6,2,FALSE)+1,FALSE)</f>
        <v>ALTO</v>
      </c>
      <c r="O25" s="123" t="s">
        <v>69</v>
      </c>
      <c r="P25" s="123" t="s">
        <v>104</v>
      </c>
      <c r="Q25" s="132" t="s">
        <v>71</v>
      </c>
      <c r="R25" s="132" t="s">
        <v>72</v>
      </c>
      <c r="S25" s="132" t="s">
        <v>73</v>
      </c>
      <c r="T25" s="132" t="s">
        <v>74</v>
      </c>
      <c r="U25" s="132" t="s">
        <v>75</v>
      </c>
      <c r="V25" s="132" t="s">
        <v>76</v>
      </c>
      <c r="W25" s="132" t="s">
        <v>77</v>
      </c>
      <c r="X25" s="165" t="str">
        <f t="shared" si="1"/>
        <v>FUERTE</v>
      </c>
      <c r="Y25" s="123" t="s">
        <v>78</v>
      </c>
      <c r="Z25" s="123" t="s">
        <v>120</v>
      </c>
      <c r="AA25" s="73" t="str">
        <f>VLOOKUP(VLOOKUP($Y25,'LISTAS REF'!$K$2:$M$6,3,FALSE),MAPACALOR!$B$2:$G$6,VLOOKUP($Z25,'LISTAS REF'!$L$2:$M$6,2,FALSE)+1,FALSE)</f>
        <v>MEDIO</v>
      </c>
      <c r="AB25" s="123" t="s">
        <v>79</v>
      </c>
      <c r="AC25" s="172" t="s">
        <v>204</v>
      </c>
      <c r="AD25" s="172" t="s">
        <v>205</v>
      </c>
      <c r="AE25" s="172" t="s">
        <v>82</v>
      </c>
      <c r="AF25" s="172" t="s">
        <v>83</v>
      </c>
      <c r="AG25" s="172" t="s">
        <v>84</v>
      </c>
      <c r="AH25" s="172" t="s">
        <v>206</v>
      </c>
      <c r="AI25" s="173" t="s">
        <v>207</v>
      </c>
      <c r="AJ25" s="173">
        <v>100</v>
      </c>
      <c r="AK25" s="132">
        <v>33</v>
      </c>
      <c r="AL25" s="132" t="s">
        <v>208</v>
      </c>
      <c r="AM25" s="132"/>
      <c r="AN25" s="21"/>
      <c r="AO25" s="21"/>
      <c r="AP25" s="21"/>
      <c r="AQ25" s="175" t="s">
        <v>209</v>
      </c>
      <c r="AR25" s="21"/>
      <c r="AS25" s="21"/>
    </row>
    <row r="26" spans="1:46" s="16" customFormat="1" ht="45" hidden="1">
      <c r="A26" s="21">
        <v>19</v>
      </c>
      <c r="B26" s="123" t="s">
        <v>58</v>
      </c>
      <c r="C26" s="219"/>
      <c r="D26" s="194"/>
      <c r="E26" s="123" t="s">
        <v>210</v>
      </c>
      <c r="F26" s="123" t="s">
        <v>211</v>
      </c>
      <c r="G26" s="160" t="str">
        <f>VLOOKUP($F26,RIESGOS!$B$8:$D$112,3,FALSE)</f>
        <v>R047</v>
      </c>
      <c r="H26" s="123" t="s">
        <v>137</v>
      </c>
      <c r="I26" s="123" t="s">
        <v>212</v>
      </c>
      <c r="J26" s="123" t="s">
        <v>213</v>
      </c>
      <c r="K26" s="123" t="s">
        <v>214</v>
      </c>
      <c r="L26" s="123" t="s">
        <v>67</v>
      </c>
      <c r="M26" s="123" t="s">
        <v>120</v>
      </c>
      <c r="N26" s="106" t="str">
        <f>VLOOKUP(VLOOKUP($L26,'LISTAS REF'!$K$2:$M$6,3,FALSE),MAPACALOR!$B$2:$G$6,VLOOKUP($M26,'LISTAS REF'!$L$2:$M$6,2,FALSE)+1,FALSE)</f>
        <v>ALTO</v>
      </c>
      <c r="O26" s="123" t="s">
        <v>69</v>
      </c>
      <c r="P26" s="123" t="s">
        <v>121</v>
      </c>
      <c r="Q26" s="132" t="s">
        <v>215</v>
      </c>
      <c r="R26" s="132" t="s">
        <v>215</v>
      </c>
      <c r="S26" s="132" t="s">
        <v>215</v>
      </c>
      <c r="T26" s="132" t="s">
        <v>215</v>
      </c>
      <c r="U26" s="132" t="s">
        <v>215</v>
      </c>
      <c r="V26" s="132" t="s">
        <v>215</v>
      </c>
      <c r="W26" s="132" t="s">
        <v>215</v>
      </c>
      <c r="X26" s="165" t="e">
        <f t="shared" si="1"/>
        <v>#VALUE!</v>
      </c>
      <c r="Y26" s="123" t="s">
        <v>215</v>
      </c>
      <c r="Z26" s="123" t="s">
        <v>215</v>
      </c>
      <c r="AA26" s="73" t="e">
        <f>VLOOKUP(VLOOKUP($Y26,'LISTAS REF'!$K$2:$M$6,3,FALSE),MAPACALOR!$B$2:$G$6,VLOOKUP($Z26,'LISTAS REF'!$L$2:$M$6,2,FALSE)+1,FALSE)</f>
        <v>#N/A</v>
      </c>
      <c r="AB26" s="123" t="s">
        <v>215</v>
      </c>
      <c r="AC26" s="172" t="s">
        <v>215</v>
      </c>
      <c r="AD26" s="172" t="s">
        <v>215</v>
      </c>
      <c r="AE26" s="172" t="s">
        <v>83</v>
      </c>
      <c r="AF26" s="172" t="s">
        <v>83</v>
      </c>
      <c r="AG26" s="172" t="s">
        <v>215</v>
      </c>
      <c r="AH26" s="172" t="s">
        <v>215</v>
      </c>
      <c r="AI26" s="173" t="s">
        <v>216</v>
      </c>
      <c r="AJ26" s="173" t="s">
        <v>215</v>
      </c>
      <c r="AK26" s="132" t="s">
        <v>145</v>
      </c>
      <c r="AL26" s="132" t="s">
        <v>217</v>
      </c>
      <c r="AM26" s="132"/>
      <c r="AN26" s="21"/>
      <c r="AO26" s="21"/>
      <c r="AP26" s="21"/>
      <c r="AQ26" s="175" t="s">
        <v>218</v>
      </c>
      <c r="AR26" s="21"/>
      <c r="AS26" s="21"/>
    </row>
    <row r="27" spans="1:46" s="16" customFormat="1" ht="45" hidden="1">
      <c r="A27" s="21">
        <v>20</v>
      </c>
      <c r="B27" s="123" t="s">
        <v>58</v>
      </c>
      <c r="C27" s="219"/>
      <c r="D27" s="194"/>
      <c r="E27" s="123" t="s">
        <v>210</v>
      </c>
      <c r="F27" s="123" t="s">
        <v>219</v>
      </c>
      <c r="G27" s="160" t="str">
        <f>VLOOKUP($F27,RIESGOS!$B$8:$D$112,3,FALSE)</f>
        <v>R070</v>
      </c>
      <c r="H27" s="123" t="s">
        <v>63</v>
      </c>
      <c r="I27" s="123" t="s">
        <v>101</v>
      </c>
      <c r="J27" s="123" t="s">
        <v>220</v>
      </c>
      <c r="K27" s="123" t="s">
        <v>221</v>
      </c>
      <c r="L27" s="123" t="s">
        <v>78</v>
      </c>
      <c r="M27" s="123" t="s">
        <v>120</v>
      </c>
      <c r="N27" s="106" t="str">
        <f>VLOOKUP(VLOOKUP($L27,'LISTAS REF'!$K$2:$M$6,3,FALSE),MAPACALOR!$B$2:$G$6,VLOOKUP($M27,'LISTAS REF'!$L$2:$M$6,2,FALSE)+1,FALSE)</f>
        <v>MEDIO</v>
      </c>
      <c r="O27" s="123" t="s">
        <v>69</v>
      </c>
      <c r="P27" s="123" t="s">
        <v>121</v>
      </c>
      <c r="Q27" s="132" t="s">
        <v>215</v>
      </c>
      <c r="R27" s="132" t="s">
        <v>215</v>
      </c>
      <c r="S27" s="132" t="s">
        <v>215</v>
      </c>
      <c r="T27" s="132" t="s">
        <v>215</v>
      </c>
      <c r="U27" s="132" t="s">
        <v>215</v>
      </c>
      <c r="V27" s="132" t="s">
        <v>215</v>
      </c>
      <c r="W27" s="132" t="s">
        <v>215</v>
      </c>
      <c r="X27" s="165" t="e">
        <f t="shared" si="1"/>
        <v>#VALUE!</v>
      </c>
      <c r="Y27" s="123" t="s">
        <v>215</v>
      </c>
      <c r="Z27" s="123" t="s">
        <v>215</v>
      </c>
      <c r="AA27" s="73" t="e">
        <f>VLOOKUP(VLOOKUP($Y27,'LISTAS REF'!$K$2:$M$6,3,FALSE),MAPACALOR!$B$2:$G$6,VLOOKUP($Z27,'LISTAS REF'!$L$2:$M$6,2,FALSE)+1,FALSE)</f>
        <v>#N/A</v>
      </c>
      <c r="AB27" s="123" t="s">
        <v>215</v>
      </c>
      <c r="AC27" s="172" t="s">
        <v>215</v>
      </c>
      <c r="AD27" s="172" t="s">
        <v>215</v>
      </c>
      <c r="AE27" s="172" t="s">
        <v>83</v>
      </c>
      <c r="AF27" s="172" t="s">
        <v>83</v>
      </c>
      <c r="AG27" s="172" t="s">
        <v>215</v>
      </c>
      <c r="AH27" s="172" t="s">
        <v>215</v>
      </c>
      <c r="AI27" s="173" t="s">
        <v>216</v>
      </c>
      <c r="AJ27" s="173" t="s">
        <v>215</v>
      </c>
      <c r="AK27" s="132" t="s">
        <v>145</v>
      </c>
      <c r="AL27" s="132" t="s">
        <v>217</v>
      </c>
      <c r="AM27" s="132"/>
      <c r="AN27" s="21"/>
      <c r="AO27" s="21"/>
      <c r="AP27" s="21"/>
      <c r="AQ27" s="175" t="s">
        <v>218</v>
      </c>
      <c r="AR27" s="21"/>
      <c r="AS27" s="21"/>
    </row>
    <row r="28" spans="1:46" s="16" customFormat="1" ht="45" hidden="1">
      <c r="A28" s="21">
        <v>21</v>
      </c>
      <c r="B28" s="123" t="s">
        <v>58</v>
      </c>
      <c r="C28" s="219"/>
      <c r="D28" s="194"/>
      <c r="E28" s="123" t="s">
        <v>210</v>
      </c>
      <c r="F28" s="123" t="s">
        <v>136</v>
      </c>
      <c r="G28" s="160" t="str">
        <f>VLOOKUP($F28,RIESGOS!$B$8:$D$112,3,FALSE)</f>
        <v>R076</v>
      </c>
      <c r="H28" s="123" t="s">
        <v>137</v>
      </c>
      <c r="I28" s="123" t="s">
        <v>165</v>
      </c>
      <c r="J28" s="123" t="s">
        <v>148</v>
      </c>
      <c r="K28" s="123" t="s">
        <v>222</v>
      </c>
      <c r="L28" s="123" t="s">
        <v>67</v>
      </c>
      <c r="M28" s="123" t="s">
        <v>120</v>
      </c>
      <c r="N28" s="106" t="str">
        <f>VLOOKUP(VLOOKUP($L28,'LISTAS REF'!$K$2:$M$6,3,FALSE),MAPACALOR!$B$2:$G$6,VLOOKUP($M28,'LISTAS REF'!$L$2:$M$6,2,FALSE)+1,FALSE)</f>
        <v>ALTO</v>
      </c>
      <c r="O28" s="123" t="s">
        <v>223</v>
      </c>
      <c r="P28" s="123" t="s">
        <v>121</v>
      </c>
      <c r="Q28" s="132" t="s">
        <v>215</v>
      </c>
      <c r="R28" s="132" t="s">
        <v>215</v>
      </c>
      <c r="S28" s="132" t="s">
        <v>215</v>
      </c>
      <c r="T28" s="132" t="s">
        <v>215</v>
      </c>
      <c r="U28" s="132" t="s">
        <v>215</v>
      </c>
      <c r="V28" s="132" t="s">
        <v>215</v>
      </c>
      <c r="W28" s="132" t="s">
        <v>215</v>
      </c>
      <c r="X28" s="165" t="e">
        <f t="shared" si="1"/>
        <v>#VALUE!</v>
      </c>
      <c r="Y28" s="123" t="s">
        <v>215</v>
      </c>
      <c r="Z28" s="123" t="s">
        <v>215</v>
      </c>
      <c r="AA28" s="73" t="e">
        <f>VLOOKUP(VLOOKUP($Y28,'LISTAS REF'!$K$2:$M$6,3,FALSE),MAPACALOR!$B$2:$G$6,VLOOKUP($Z28,'LISTAS REF'!$L$2:$M$6,2,FALSE)+1,FALSE)</f>
        <v>#N/A</v>
      </c>
      <c r="AB28" s="123" t="s">
        <v>215</v>
      </c>
      <c r="AC28" s="172" t="s">
        <v>215</v>
      </c>
      <c r="AD28" s="172" t="s">
        <v>215</v>
      </c>
      <c r="AE28" s="172" t="s">
        <v>83</v>
      </c>
      <c r="AF28" s="172" t="s">
        <v>83</v>
      </c>
      <c r="AG28" s="172" t="s">
        <v>215</v>
      </c>
      <c r="AH28" s="172" t="s">
        <v>215</v>
      </c>
      <c r="AI28" s="173" t="s">
        <v>216</v>
      </c>
      <c r="AJ28" s="173" t="s">
        <v>215</v>
      </c>
      <c r="AK28" s="132" t="s">
        <v>145</v>
      </c>
      <c r="AL28" s="132" t="s">
        <v>217</v>
      </c>
      <c r="AM28" s="132"/>
      <c r="AN28" s="21"/>
      <c r="AO28" s="21"/>
      <c r="AP28" s="21"/>
      <c r="AQ28" s="175" t="s">
        <v>218</v>
      </c>
      <c r="AR28" s="21"/>
      <c r="AS28" s="21"/>
    </row>
    <row r="29" spans="1:46" s="16" customFormat="1" ht="205.5" hidden="1" customHeight="1">
      <c r="A29" s="21">
        <v>22</v>
      </c>
      <c r="B29" s="123" t="s">
        <v>58</v>
      </c>
      <c r="C29" s="219"/>
      <c r="D29" s="194"/>
      <c r="E29" s="123" t="s">
        <v>224</v>
      </c>
      <c r="F29" s="123" t="s">
        <v>225</v>
      </c>
      <c r="G29" s="160" t="str">
        <f>VLOOKUP($F29,RIESGOS!$B$8:$D$112,3,FALSE)</f>
        <v>R107</v>
      </c>
      <c r="H29" s="123" t="s">
        <v>63</v>
      </c>
      <c r="I29" s="123" t="s">
        <v>64</v>
      </c>
      <c r="J29" s="123" t="s">
        <v>226</v>
      </c>
      <c r="K29" s="123" t="s">
        <v>139</v>
      </c>
      <c r="L29" s="123" t="s">
        <v>122</v>
      </c>
      <c r="M29" s="123" t="s">
        <v>184</v>
      </c>
      <c r="N29" s="106" t="str">
        <f>VLOOKUP(VLOOKUP($L29,'LISTAS REF'!$K$2:$M$6,3,FALSE),MAPACALOR!$B$2:$G$6,VLOOKUP($M29,'LISTAS REF'!$L$2:$M$6,2,FALSE)+1,FALSE)</f>
        <v>BAJO</v>
      </c>
      <c r="O29" s="123" t="s">
        <v>93</v>
      </c>
      <c r="P29" s="123" t="s">
        <v>70</v>
      </c>
      <c r="Q29" s="132" t="s">
        <v>71</v>
      </c>
      <c r="R29" s="132" t="s">
        <v>72</v>
      </c>
      <c r="S29" s="132" t="s">
        <v>73</v>
      </c>
      <c r="T29" s="132" t="s">
        <v>74</v>
      </c>
      <c r="U29" s="132" t="s">
        <v>75</v>
      </c>
      <c r="V29" s="132" t="s">
        <v>76</v>
      </c>
      <c r="W29" s="132" t="s">
        <v>77</v>
      </c>
      <c r="X29" s="165" t="str">
        <f t="shared" si="1"/>
        <v>FUERTE</v>
      </c>
      <c r="Y29" s="123" t="s">
        <v>78</v>
      </c>
      <c r="Z29" s="123" t="s">
        <v>184</v>
      </c>
      <c r="AA29" s="73" t="str">
        <f>VLOOKUP(VLOOKUP($Y29,'LISTAS REF'!$K$2:$M$6,3,FALSE),MAPACALOR!$B$2:$G$6,VLOOKUP($Z29,'LISTAS REF'!$L$2:$M$6,2,FALSE)+1,FALSE)</f>
        <v>BAJO</v>
      </c>
      <c r="AB29" s="123" t="s">
        <v>79</v>
      </c>
      <c r="AC29" s="172" t="s">
        <v>227</v>
      </c>
      <c r="AD29" s="172" t="s">
        <v>228</v>
      </c>
      <c r="AE29" s="172" t="s">
        <v>82</v>
      </c>
      <c r="AF29" s="172" t="s">
        <v>83</v>
      </c>
      <c r="AG29" s="172" t="s">
        <v>84</v>
      </c>
      <c r="AH29" s="172" t="s">
        <v>229</v>
      </c>
      <c r="AI29" s="173" t="s">
        <v>86</v>
      </c>
      <c r="AJ29" s="173">
        <v>100</v>
      </c>
      <c r="AK29" s="132">
        <v>33</v>
      </c>
      <c r="AL29" s="183" t="s">
        <v>230</v>
      </c>
      <c r="AM29" s="132"/>
      <c r="AN29" s="21"/>
      <c r="AO29" s="21"/>
      <c r="AP29" s="21"/>
      <c r="AQ29" s="175" t="s">
        <v>89</v>
      </c>
      <c r="AR29" s="21"/>
      <c r="AS29" s="21"/>
    </row>
    <row r="30" spans="1:46" s="16" customFormat="1" ht="339.75" hidden="1" customHeight="1">
      <c r="A30" s="21">
        <v>23</v>
      </c>
      <c r="B30" s="123" t="s">
        <v>58</v>
      </c>
      <c r="C30" s="219"/>
      <c r="D30" s="194"/>
      <c r="E30" s="123" t="s">
        <v>224</v>
      </c>
      <c r="F30" s="123" t="s">
        <v>225</v>
      </c>
      <c r="G30" s="160" t="str">
        <f>VLOOKUP($F30,RIESGOS!$B$8:$D$112,3,FALSE)</f>
        <v>R107</v>
      </c>
      <c r="H30" s="123" t="s">
        <v>63</v>
      </c>
      <c r="I30" s="123" t="s">
        <v>64</v>
      </c>
      <c r="J30" s="123" t="s">
        <v>189</v>
      </c>
      <c r="K30" s="123" t="s">
        <v>139</v>
      </c>
      <c r="L30" s="123" t="s">
        <v>122</v>
      </c>
      <c r="M30" s="123" t="s">
        <v>184</v>
      </c>
      <c r="N30" s="106" t="str">
        <f>VLOOKUP(VLOOKUP($L30,'LISTAS REF'!$K$2:$M$6,3,FALSE),MAPACALOR!$B$2:$G$6,VLOOKUP($M30,'LISTAS REF'!$L$2:$M$6,2,FALSE)+1,FALSE)</f>
        <v>BAJO</v>
      </c>
      <c r="O30" s="123" t="s">
        <v>93</v>
      </c>
      <c r="P30" s="123" t="s">
        <v>70</v>
      </c>
      <c r="Q30" s="132" t="s">
        <v>71</v>
      </c>
      <c r="R30" s="132" t="s">
        <v>72</v>
      </c>
      <c r="S30" s="132" t="s">
        <v>73</v>
      </c>
      <c r="T30" s="132" t="s">
        <v>74</v>
      </c>
      <c r="U30" s="132" t="s">
        <v>75</v>
      </c>
      <c r="V30" s="132" t="s">
        <v>76</v>
      </c>
      <c r="W30" s="132" t="s">
        <v>77</v>
      </c>
      <c r="X30" s="165" t="str">
        <f t="shared" si="1"/>
        <v>FUERTE</v>
      </c>
      <c r="Y30" s="123" t="s">
        <v>122</v>
      </c>
      <c r="Z30" s="123" t="s">
        <v>184</v>
      </c>
      <c r="AA30" s="73" t="str">
        <f>VLOOKUP(VLOOKUP($Y30,'LISTAS REF'!$K$2:$M$6,3,FALSE),MAPACALOR!$B$2:$G$6,VLOOKUP($Z30,'LISTAS REF'!$L$2:$M$6,2,FALSE)+1,FALSE)</f>
        <v>BAJO</v>
      </c>
      <c r="AB30" s="123" t="s">
        <v>79</v>
      </c>
      <c r="AC30" s="172" t="s">
        <v>231</v>
      </c>
      <c r="AD30" s="172" t="s">
        <v>232</v>
      </c>
      <c r="AE30" s="172" t="s">
        <v>82</v>
      </c>
      <c r="AF30" s="172" t="s">
        <v>83</v>
      </c>
      <c r="AG30" s="172" t="s">
        <v>84</v>
      </c>
      <c r="AH30" s="172" t="s">
        <v>233</v>
      </c>
      <c r="AI30" s="173" t="s">
        <v>86</v>
      </c>
      <c r="AJ30" s="173">
        <v>100</v>
      </c>
      <c r="AK30" s="132">
        <v>33</v>
      </c>
      <c r="AL30" s="183" t="s">
        <v>234</v>
      </c>
      <c r="AM30" s="132"/>
      <c r="AN30" s="21"/>
      <c r="AO30" s="21"/>
      <c r="AP30" s="21"/>
      <c r="AQ30" s="175" t="s">
        <v>89</v>
      </c>
      <c r="AR30" s="21"/>
      <c r="AS30" s="21"/>
    </row>
    <row r="31" spans="1:46" s="16" customFormat="1" ht="75">
      <c r="A31" s="21">
        <v>24</v>
      </c>
      <c r="B31" s="157" t="s">
        <v>58</v>
      </c>
      <c r="C31" s="219"/>
      <c r="D31" s="194"/>
      <c r="E31" s="158" t="s">
        <v>235</v>
      </c>
      <c r="F31" s="157" t="s">
        <v>236</v>
      </c>
      <c r="G31" s="160" t="str">
        <f>VLOOKUP($F31,RIESGOS!$B$8:$D$112,3,FALSE)</f>
        <v>R089</v>
      </c>
      <c r="H31" s="157" t="s">
        <v>156</v>
      </c>
      <c r="I31" s="157" t="s">
        <v>165</v>
      </c>
      <c r="J31" s="157" t="s">
        <v>92</v>
      </c>
      <c r="K31" s="157" t="s">
        <v>66</v>
      </c>
      <c r="L31" s="157" t="s">
        <v>237</v>
      </c>
      <c r="M31" s="157" t="s">
        <v>197</v>
      </c>
      <c r="N31" s="106" t="str">
        <f>VLOOKUP(VLOOKUP($L31,'LISTAS REF'!$K$2:$M$6,3,FALSE),MAPACALOR!$B$2:$G$6,VLOOKUP($M31,'LISTAS REF'!$L$2:$M$6,2,FALSE)+1,FALSE)</f>
        <v>MUY ALTO</v>
      </c>
      <c r="O31" s="157" t="s">
        <v>238</v>
      </c>
      <c r="P31" s="157" t="s">
        <v>70</v>
      </c>
      <c r="Q31" s="39" t="s">
        <v>71</v>
      </c>
      <c r="R31" s="39" t="s">
        <v>72</v>
      </c>
      <c r="S31" s="39" t="s">
        <v>73</v>
      </c>
      <c r="T31" s="39" t="s">
        <v>74</v>
      </c>
      <c r="U31" s="39" t="s">
        <v>75</v>
      </c>
      <c r="V31" s="39" t="s">
        <v>76</v>
      </c>
      <c r="W31" s="39" t="s">
        <v>77</v>
      </c>
      <c r="X31" s="165" t="str">
        <f t="shared" si="1"/>
        <v>FUERTE</v>
      </c>
      <c r="Y31" s="157" t="s">
        <v>67</v>
      </c>
      <c r="Z31" s="157" t="s">
        <v>120</v>
      </c>
      <c r="AA31" s="73" t="str">
        <f>VLOOKUP(VLOOKUP($Y31,'LISTAS REF'!$K$2:$M$6,3,FALSE),MAPACALOR!$B$2:$G$6,VLOOKUP($Z31,'LISTAS REF'!$L$2:$M$6,2,FALSE)+1,FALSE)</f>
        <v>ALTO</v>
      </c>
      <c r="AB31" s="157" t="s">
        <v>79</v>
      </c>
      <c r="AC31" s="172" t="s">
        <v>239</v>
      </c>
      <c r="AD31" s="172" t="s">
        <v>240</v>
      </c>
      <c r="AE31" s="172" t="s">
        <v>241</v>
      </c>
      <c r="AF31" s="172" t="s">
        <v>83</v>
      </c>
      <c r="AG31" s="172" t="s">
        <v>84</v>
      </c>
      <c r="AH31" s="172" t="s">
        <v>242</v>
      </c>
      <c r="AI31" s="173" t="s">
        <v>112</v>
      </c>
      <c r="AJ31" s="191">
        <v>1</v>
      </c>
      <c r="AK31" s="184">
        <v>1</v>
      </c>
      <c r="AL31" s="184">
        <v>1</v>
      </c>
      <c r="AM31" s="132" t="s">
        <v>243</v>
      </c>
      <c r="AN31" s="25" t="s">
        <v>244</v>
      </c>
      <c r="AO31" s="21"/>
      <c r="AP31" s="21"/>
      <c r="AQ31" s="180" t="s">
        <v>245</v>
      </c>
      <c r="AR31" s="21"/>
      <c r="AS31" s="21"/>
      <c r="AT31" s="189" t="s">
        <v>246</v>
      </c>
    </row>
    <row r="32" spans="1:46" s="16" customFormat="1" ht="90">
      <c r="A32" s="21">
        <v>25</v>
      </c>
      <c r="B32" s="157" t="s">
        <v>58</v>
      </c>
      <c r="C32" s="219"/>
      <c r="D32" s="194"/>
      <c r="E32" s="158" t="s">
        <v>235</v>
      </c>
      <c r="F32" s="157" t="s">
        <v>247</v>
      </c>
      <c r="G32" s="160" t="str">
        <f>VLOOKUP($F32,RIESGOS!$B$8:$D$112,3,FALSE)</f>
        <v>R100</v>
      </c>
      <c r="H32" s="157" t="s">
        <v>248</v>
      </c>
      <c r="I32" s="157" t="s">
        <v>165</v>
      </c>
      <c r="J32" s="123" t="s">
        <v>249</v>
      </c>
      <c r="K32" s="157" t="s">
        <v>221</v>
      </c>
      <c r="L32" s="157" t="s">
        <v>67</v>
      </c>
      <c r="M32" s="157" t="s">
        <v>167</v>
      </c>
      <c r="N32" s="106" t="str">
        <f>VLOOKUP(VLOOKUP($L32,'LISTAS REF'!$K$2:$M$6,3,FALSE),MAPACALOR!$B$2:$G$6,VLOOKUP($M32,'LISTAS REF'!$L$2:$M$6,2,FALSE)+1,FALSE)</f>
        <v>MUY ALTO</v>
      </c>
      <c r="O32" s="157" t="s">
        <v>93</v>
      </c>
      <c r="P32" s="157" t="s">
        <v>250</v>
      </c>
      <c r="Q32" s="39" t="s">
        <v>71</v>
      </c>
      <c r="R32" s="39" t="s">
        <v>72</v>
      </c>
      <c r="S32" s="39" t="s">
        <v>73</v>
      </c>
      <c r="T32" s="39" t="s">
        <v>74</v>
      </c>
      <c r="U32" s="39" t="s">
        <v>75</v>
      </c>
      <c r="V32" s="39" t="s">
        <v>76</v>
      </c>
      <c r="W32" s="39" t="s">
        <v>77</v>
      </c>
      <c r="X32" s="165" t="str">
        <f t="shared" si="1"/>
        <v>FUERTE</v>
      </c>
      <c r="Y32" s="157" t="s">
        <v>122</v>
      </c>
      <c r="Z32" s="157" t="s">
        <v>120</v>
      </c>
      <c r="AA32" s="73" t="str">
        <f>VLOOKUP(VLOOKUP($Y32,'LISTAS REF'!$K$2:$M$6,3,FALSE),MAPACALOR!$B$2:$G$6,VLOOKUP($Z32,'LISTAS REF'!$L$2:$M$6,2,FALSE)+1,FALSE)</f>
        <v>BAJO</v>
      </c>
      <c r="AB32" s="172" t="s">
        <v>106</v>
      </c>
      <c r="AC32" s="172" t="s">
        <v>251</v>
      </c>
      <c r="AD32" s="172" t="s">
        <v>252</v>
      </c>
      <c r="AE32" s="172" t="s">
        <v>241</v>
      </c>
      <c r="AF32" s="172" t="s">
        <v>83</v>
      </c>
      <c r="AG32" s="172" t="s">
        <v>84</v>
      </c>
      <c r="AH32" s="172" t="s">
        <v>253</v>
      </c>
      <c r="AI32" s="173" t="s">
        <v>162</v>
      </c>
      <c r="AJ32" s="191">
        <v>12</v>
      </c>
      <c r="AK32" s="184">
        <v>0.25</v>
      </c>
      <c r="AL32" s="184">
        <v>0.25</v>
      </c>
      <c r="AM32" s="184">
        <v>0.41660000000000003</v>
      </c>
      <c r="AN32" s="25" t="s">
        <v>254</v>
      </c>
      <c r="AO32" s="21"/>
      <c r="AP32" s="21"/>
      <c r="AQ32" s="181" t="s">
        <v>255</v>
      </c>
      <c r="AR32" s="21"/>
      <c r="AS32" s="21"/>
      <c r="AT32" s="189" t="s">
        <v>246</v>
      </c>
    </row>
    <row r="33" spans="1:46" s="16" customFormat="1" ht="90">
      <c r="A33" s="21">
        <v>26</v>
      </c>
      <c r="B33" s="157" t="s">
        <v>58</v>
      </c>
      <c r="C33" s="219"/>
      <c r="D33" s="194"/>
      <c r="E33" s="158" t="s">
        <v>235</v>
      </c>
      <c r="F33" s="157" t="s">
        <v>256</v>
      </c>
      <c r="G33" s="160" t="str">
        <f>VLOOKUP($F33,RIESGOS!$B$8:$D$112,3,FALSE)</f>
        <v>R005</v>
      </c>
      <c r="H33" s="157" t="s">
        <v>257</v>
      </c>
      <c r="I33" s="157" t="s">
        <v>91</v>
      </c>
      <c r="J33" s="157" t="s">
        <v>258</v>
      </c>
      <c r="K33" s="157" t="s">
        <v>115</v>
      </c>
      <c r="L33" s="157" t="s">
        <v>67</v>
      </c>
      <c r="M33" s="157" t="s">
        <v>197</v>
      </c>
      <c r="N33" s="106" t="str">
        <f>VLOOKUP(VLOOKUP($L33,'LISTAS REF'!$K$2:$M$6,3,FALSE),MAPACALOR!$B$2:$G$6,VLOOKUP($M33,'LISTAS REF'!$L$2:$M$6,2,FALSE)+1,FALSE)</f>
        <v>MUY ALTO</v>
      </c>
      <c r="O33" s="157" t="s">
        <v>223</v>
      </c>
      <c r="P33" s="157" t="s">
        <v>259</v>
      </c>
      <c r="Q33" s="39" t="s">
        <v>71</v>
      </c>
      <c r="R33" s="39" t="s">
        <v>72</v>
      </c>
      <c r="S33" s="39" t="s">
        <v>73</v>
      </c>
      <c r="T33" s="39" t="s">
        <v>74</v>
      </c>
      <c r="U33" s="39" t="s">
        <v>75</v>
      </c>
      <c r="V33" s="39" t="s">
        <v>76</v>
      </c>
      <c r="W33" s="39" t="s">
        <v>77</v>
      </c>
      <c r="X33" s="165" t="str">
        <f t="shared" si="1"/>
        <v>FUERTE</v>
      </c>
      <c r="Y33" s="157" t="s">
        <v>122</v>
      </c>
      <c r="Z33" s="157" t="s">
        <v>120</v>
      </c>
      <c r="AA33" s="73" t="str">
        <f>VLOOKUP(VLOOKUP($Y33,'LISTAS REF'!$K$2:$M$6,3,FALSE),MAPACALOR!$B$2:$G$6,VLOOKUP($Z33,'LISTAS REF'!$L$2:$M$6,2,FALSE)+1,FALSE)</f>
        <v>BAJO</v>
      </c>
      <c r="AB33" s="172" t="s">
        <v>79</v>
      </c>
      <c r="AC33" s="172" t="s">
        <v>260</v>
      </c>
      <c r="AD33" s="172" t="s">
        <v>261</v>
      </c>
      <c r="AE33" s="172" t="s">
        <v>262</v>
      </c>
      <c r="AF33" s="172" t="s">
        <v>83</v>
      </c>
      <c r="AG33" s="172" t="s">
        <v>174</v>
      </c>
      <c r="AH33" s="172" t="s">
        <v>263</v>
      </c>
      <c r="AI33" s="173" t="s">
        <v>112</v>
      </c>
      <c r="AJ33" s="191">
        <v>30</v>
      </c>
      <c r="AK33" s="184">
        <v>0.05</v>
      </c>
      <c r="AL33" s="132" t="s">
        <v>264</v>
      </c>
      <c r="AM33" s="190" t="s">
        <v>265</v>
      </c>
      <c r="AN33" s="25" t="s">
        <v>266</v>
      </c>
      <c r="AO33" s="21"/>
      <c r="AP33" s="21"/>
      <c r="AQ33" s="181" t="s">
        <v>267</v>
      </c>
      <c r="AR33" s="21"/>
      <c r="AS33" s="21"/>
      <c r="AT33" s="189" t="s">
        <v>268</v>
      </c>
    </row>
    <row r="34" spans="1:46" s="16" customFormat="1" ht="171">
      <c r="A34" s="21">
        <v>27</v>
      </c>
      <c r="B34" s="157" t="s">
        <v>58</v>
      </c>
      <c r="C34" s="219"/>
      <c r="D34" s="194"/>
      <c r="E34" s="158" t="s">
        <v>235</v>
      </c>
      <c r="F34" s="157" t="s">
        <v>269</v>
      </c>
      <c r="G34" s="160" t="str">
        <f>VLOOKUP($F34,RIESGOS!$B$8:$D$112,3,FALSE)</f>
        <v>R033</v>
      </c>
      <c r="H34" s="157" t="s">
        <v>270</v>
      </c>
      <c r="I34" s="157" t="s">
        <v>271</v>
      </c>
      <c r="J34" s="157" t="s">
        <v>258</v>
      </c>
      <c r="K34" s="157" t="s">
        <v>272</v>
      </c>
      <c r="L34" s="157" t="s">
        <v>67</v>
      </c>
      <c r="M34" s="157" t="s">
        <v>120</v>
      </c>
      <c r="N34" s="106" t="str">
        <f>VLOOKUP(VLOOKUP($L34,'LISTAS REF'!$K$2:$M$6,3,FALSE),MAPACALOR!$B$2:$G$6,VLOOKUP($M34,'LISTAS REF'!$L$2:$M$6,2,FALSE)+1,FALSE)</f>
        <v>ALTO</v>
      </c>
      <c r="O34" s="157" t="s">
        <v>238</v>
      </c>
      <c r="P34" s="123" t="s">
        <v>158</v>
      </c>
      <c r="Q34" s="39" t="s">
        <v>71</v>
      </c>
      <c r="R34" s="39" t="s">
        <v>72</v>
      </c>
      <c r="S34" s="39" t="s">
        <v>73</v>
      </c>
      <c r="T34" s="39" t="s">
        <v>74</v>
      </c>
      <c r="U34" s="39" t="s">
        <v>105</v>
      </c>
      <c r="V34" s="39" t="s">
        <v>273</v>
      </c>
      <c r="W34" s="39" t="s">
        <v>77</v>
      </c>
      <c r="X34" s="165" t="str">
        <f t="shared" si="1"/>
        <v>DÉBIL</v>
      </c>
      <c r="Y34" s="157" t="s">
        <v>67</v>
      </c>
      <c r="Z34" s="157" t="s">
        <v>68</v>
      </c>
      <c r="AA34" s="73" t="str">
        <f>VLOOKUP(VLOOKUP($Y34,'LISTAS REF'!$K$2:$M$6,3,FALSE),MAPACALOR!$B$2:$G$6,VLOOKUP($Z34,'LISTAS REF'!$L$2:$M$6,2,FALSE)+1,FALSE)</f>
        <v>MEDIO</v>
      </c>
      <c r="AB34" s="172" t="s">
        <v>106</v>
      </c>
      <c r="AC34" s="172" t="s">
        <v>274</v>
      </c>
      <c r="AD34" s="172" t="s">
        <v>261</v>
      </c>
      <c r="AE34" s="172" t="s">
        <v>262</v>
      </c>
      <c r="AF34" s="172" t="s">
        <v>83</v>
      </c>
      <c r="AG34" s="172" t="s">
        <v>84</v>
      </c>
      <c r="AH34" s="172" t="s">
        <v>275</v>
      </c>
      <c r="AI34" s="173" t="s">
        <v>112</v>
      </c>
      <c r="AJ34" s="191">
        <v>15</v>
      </c>
      <c r="AK34" s="184">
        <v>0</v>
      </c>
      <c r="AL34" s="132" t="s">
        <v>276</v>
      </c>
      <c r="AM34" s="192">
        <v>0.2</v>
      </c>
      <c r="AN34" s="25" t="s">
        <v>277</v>
      </c>
      <c r="AO34" s="21"/>
      <c r="AP34" s="21"/>
      <c r="AQ34" s="181" t="s">
        <v>278</v>
      </c>
      <c r="AR34" s="21"/>
      <c r="AS34" s="21"/>
      <c r="AT34" s="189" t="s">
        <v>268</v>
      </c>
    </row>
    <row r="35" spans="1:46" s="16" customFormat="1" ht="90">
      <c r="A35" s="21">
        <v>28</v>
      </c>
      <c r="B35" s="157" t="s">
        <v>58</v>
      </c>
      <c r="C35" s="219"/>
      <c r="D35" s="194"/>
      <c r="E35" s="158" t="s">
        <v>235</v>
      </c>
      <c r="F35" s="157" t="s">
        <v>279</v>
      </c>
      <c r="G35" s="160" t="str">
        <f>VLOOKUP($F35,RIESGOS!$B$8:$D$112,3,FALSE)</f>
        <v>R097</v>
      </c>
      <c r="H35" s="123" t="s">
        <v>137</v>
      </c>
      <c r="I35" s="157" t="s">
        <v>165</v>
      </c>
      <c r="J35" s="157" t="s">
        <v>189</v>
      </c>
      <c r="K35" s="157" t="s">
        <v>119</v>
      </c>
      <c r="L35" s="157" t="s">
        <v>67</v>
      </c>
      <c r="M35" s="157" t="s">
        <v>197</v>
      </c>
      <c r="N35" s="106" t="str">
        <f>VLOOKUP(VLOOKUP($L35,'LISTAS REF'!$K$2:$M$6,3,FALSE),MAPACALOR!$B$2:$G$6,VLOOKUP($M35,'LISTAS REF'!$L$2:$M$6,2,FALSE)+1,FALSE)</f>
        <v>MUY ALTO</v>
      </c>
      <c r="O35" s="157" t="s">
        <v>223</v>
      </c>
      <c r="P35" s="157" t="s">
        <v>158</v>
      </c>
      <c r="Q35" s="39" t="s">
        <v>71</v>
      </c>
      <c r="R35" s="39" t="s">
        <v>72</v>
      </c>
      <c r="S35" s="39" t="s">
        <v>73</v>
      </c>
      <c r="T35" s="39" t="s">
        <v>74</v>
      </c>
      <c r="U35" s="39" t="s">
        <v>75</v>
      </c>
      <c r="V35" s="39" t="s">
        <v>76</v>
      </c>
      <c r="W35" s="39" t="s">
        <v>77</v>
      </c>
      <c r="X35" s="165" t="str">
        <f t="shared" si="1"/>
        <v>FUERTE</v>
      </c>
      <c r="Y35" s="157" t="s">
        <v>122</v>
      </c>
      <c r="Z35" s="157" t="s">
        <v>120</v>
      </c>
      <c r="AA35" s="73" t="str">
        <f>VLOOKUP(VLOOKUP($Y35,'LISTAS REF'!$K$2:$M$6,3,FALSE),MAPACALOR!$B$2:$G$6,VLOOKUP($Z35,'LISTAS REF'!$L$2:$M$6,2,FALSE)+1,FALSE)</f>
        <v>BAJO</v>
      </c>
      <c r="AB35" s="172" t="s">
        <v>79</v>
      </c>
      <c r="AC35" s="172" t="s">
        <v>280</v>
      </c>
      <c r="AD35" s="172" t="s">
        <v>281</v>
      </c>
      <c r="AE35" s="172" t="s">
        <v>262</v>
      </c>
      <c r="AF35" s="172" t="s">
        <v>282</v>
      </c>
      <c r="AG35" s="172" t="s">
        <v>110</v>
      </c>
      <c r="AH35" s="172" t="s">
        <v>283</v>
      </c>
      <c r="AI35" s="173" t="s">
        <v>112</v>
      </c>
      <c r="AJ35" s="191">
        <v>6</v>
      </c>
      <c r="AK35" s="184">
        <v>0.6</v>
      </c>
      <c r="AL35" s="132" t="s">
        <v>284</v>
      </c>
      <c r="AM35" s="184">
        <v>0.6</v>
      </c>
      <c r="AN35" s="132" t="s">
        <v>285</v>
      </c>
      <c r="AO35" s="21"/>
      <c r="AP35" s="21"/>
      <c r="AQ35" s="181" t="s">
        <v>267</v>
      </c>
      <c r="AR35" s="21"/>
      <c r="AS35" s="21"/>
      <c r="AT35" s="189" t="s">
        <v>268</v>
      </c>
    </row>
    <row r="36" spans="1:46" s="16" customFormat="1" ht="90">
      <c r="A36" s="21">
        <v>29</v>
      </c>
      <c r="B36" s="157" t="s">
        <v>58</v>
      </c>
      <c r="C36" s="219"/>
      <c r="D36" s="194"/>
      <c r="E36" s="158" t="s">
        <v>235</v>
      </c>
      <c r="F36" s="157" t="s">
        <v>286</v>
      </c>
      <c r="G36" s="160" t="str">
        <f>VLOOKUP($F36,RIESGOS!$B$8:$D$112,3,FALSE)</f>
        <v>R087</v>
      </c>
      <c r="H36" s="157" t="s">
        <v>63</v>
      </c>
      <c r="I36" s="157" t="s">
        <v>64</v>
      </c>
      <c r="J36" s="157" t="s">
        <v>189</v>
      </c>
      <c r="K36" s="157" t="s">
        <v>139</v>
      </c>
      <c r="L36" s="157" t="s">
        <v>67</v>
      </c>
      <c r="M36" s="157" t="s">
        <v>167</v>
      </c>
      <c r="N36" s="106" t="str">
        <f>VLOOKUP(VLOOKUP($L36,'LISTAS REF'!$K$2:$M$6,3,FALSE),MAPACALOR!$B$2:$G$6,VLOOKUP($M36,'LISTAS REF'!$L$2:$M$6,2,FALSE)+1,FALSE)</f>
        <v>MUY ALTO</v>
      </c>
      <c r="O36" s="157" t="s">
        <v>223</v>
      </c>
      <c r="P36" s="157" t="s">
        <v>158</v>
      </c>
      <c r="Q36" s="39" t="s">
        <v>71</v>
      </c>
      <c r="R36" s="39" t="s">
        <v>72</v>
      </c>
      <c r="S36" s="39" t="s">
        <v>73</v>
      </c>
      <c r="T36" s="39" t="s">
        <v>74</v>
      </c>
      <c r="U36" s="39" t="s">
        <v>75</v>
      </c>
      <c r="V36" s="39" t="s">
        <v>76</v>
      </c>
      <c r="W36" s="39" t="s">
        <v>77</v>
      </c>
      <c r="X36" s="165" t="str">
        <f t="shared" si="1"/>
        <v>FUERTE</v>
      </c>
      <c r="Y36" s="157" t="s">
        <v>122</v>
      </c>
      <c r="Z36" s="157" t="s">
        <v>120</v>
      </c>
      <c r="AA36" s="73" t="str">
        <f>VLOOKUP(VLOOKUP($Y36,'LISTAS REF'!$K$2:$M$6,3,FALSE),MAPACALOR!$B$2:$G$6,VLOOKUP($Z36,'LISTAS REF'!$L$2:$M$6,2,FALSE)+1,FALSE)</f>
        <v>BAJO</v>
      </c>
      <c r="AB36" s="172" t="s">
        <v>106</v>
      </c>
      <c r="AC36" s="172" t="s">
        <v>251</v>
      </c>
      <c r="AD36" s="172" t="s">
        <v>252</v>
      </c>
      <c r="AE36" s="172" t="s">
        <v>241</v>
      </c>
      <c r="AF36" s="172" t="s">
        <v>83</v>
      </c>
      <c r="AG36" s="172" t="s">
        <v>110</v>
      </c>
      <c r="AH36" s="172" t="s">
        <v>253</v>
      </c>
      <c r="AI36" s="173" t="s">
        <v>287</v>
      </c>
      <c r="AJ36" s="191">
        <v>12</v>
      </c>
      <c r="AK36" s="184">
        <v>0.25</v>
      </c>
      <c r="AL36" s="184">
        <v>0.25</v>
      </c>
      <c r="AM36" s="184">
        <v>0.41660000000000003</v>
      </c>
      <c r="AN36" s="25" t="s">
        <v>254</v>
      </c>
      <c r="AO36" s="21"/>
      <c r="AP36" s="21"/>
      <c r="AQ36" s="181" t="s">
        <v>255</v>
      </c>
      <c r="AR36" s="21"/>
      <c r="AS36" s="21"/>
      <c r="AT36" s="189" t="s">
        <v>246</v>
      </c>
    </row>
    <row r="37" spans="1:46" s="16" customFormat="1" ht="409.5">
      <c r="A37" s="21">
        <v>30</v>
      </c>
      <c r="B37" s="157" t="s">
        <v>58</v>
      </c>
      <c r="C37" s="219"/>
      <c r="D37" s="194"/>
      <c r="E37" s="158" t="s">
        <v>235</v>
      </c>
      <c r="F37" s="157" t="s">
        <v>288</v>
      </c>
      <c r="G37" s="160" t="str">
        <f>VLOOKUP($F37,RIESGOS!$B$8:$D$112,3,FALSE)</f>
        <v>R008</v>
      </c>
      <c r="H37" s="123" t="s">
        <v>289</v>
      </c>
      <c r="I37" s="157" t="s">
        <v>165</v>
      </c>
      <c r="J37" s="157" t="s">
        <v>148</v>
      </c>
      <c r="K37" s="157" t="s">
        <v>66</v>
      </c>
      <c r="L37" s="157" t="s">
        <v>67</v>
      </c>
      <c r="M37" s="157" t="s">
        <v>120</v>
      </c>
      <c r="N37" s="106" t="str">
        <f>VLOOKUP(VLOOKUP($L37,'LISTAS REF'!$K$2:$M$6,3,FALSE),MAPACALOR!$B$2:$G$6,VLOOKUP($M37,'LISTAS REF'!$L$2:$M$6,2,FALSE)+1,FALSE)</f>
        <v>ALTO</v>
      </c>
      <c r="O37" s="157" t="s">
        <v>223</v>
      </c>
      <c r="P37" s="157" t="s">
        <v>152</v>
      </c>
      <c r="Q37" s="39" t="s">
        <v>71</v>
      </c>
      <c r="R37" s="39" t="s">
        <v>72</v>
      </c>
      <c r="S37" s="39" t="s">
        <v>73</v>
      </c>
      <c r="T37" s="39" t="s">
        <v>74</v>
      </c>
      <c r="U37" s="39" t="s">
        <v>75</v>
      </c>
      <c r="V37" s="39" t="s">
        <v>76</v>
      </c>
      <c r="W37" s="39" t="s">
        <v>77</v>
      </c>
      <c r="X37" s="165" t="str">
        <f t="shared" si="1"/>
        <v>FUERTE</v>
      </c>
      <c r="Y37" s="157" t="s">
        <v>122</v>
      </c>
      <c r="Z37" s="157" t="s">
        <v>120</v>
      </c>
      <c r="AA37" s="73" t="str">
        <f>VLOOKUP(VLOOKUP($Y37,'LISTAS REF'!$K$2:$M$6,3,FALSE),MAPACALOR!$B$2:$G$6,VLOOKUP($Z37,'LISTAS REF'!$L$2:$M$6,2,FALSE)+1,FALSE)</f>
        <v>BAJO</v>
      </c>
      <c r="AB37" s="172" t="s">
        <v>290</v>
      </c>
      <c r="AC37" s="172" t="s">
        <v>291</v>
      </c>
      <c r="AD37" s="172" t="s">
        <v>292</v>
      </c>
      <c r="AE37" s="172" t="s">
        <v>293</v>
      </c>
      <c r="AF37" s="172" t="s">
        <v>241</v>
      </c>
      <c r="AG37" s="172" t="s">
        <v>110</v>
      </c>
      <c r="AH37" s="172" t="s">
        <v>294</v>
      </c>
      <c r="AI37" s="173" t="s">
        <v>162</v>
      </c>
      <c r="AJ37" s="191">
        <v>9</v>
      </c>
      <c r="AK37" s="132" t="s">
        <v>295</v>
      </c>
      <c r="AL37" s="132" t="s">
        <v>296</v>
      </c>
      <c r="AM37" s="192">
        <v>0.22</v>
      </c>
      <c r="AN37" s="25" t="s">
        <v>297</v>
      </c>
      <c r="AO37" s="21"/>
      <c r="AP37" s="21"/>
      <c r="AQ37" s="182" t="s">
        <v>267</v>
      </c>
      <c r="AR37" s="21"/>
      <c r="AS37" s="21"/>
      <c r="AT37" s="189" t="s">
        <v>298</v>
      </c>
    </row>
    <row r="38" spans="1:46" s="16" customFormat="1" ht="36.75" customHeight="1">
      <c r="A38" s="21">
        <v>31</v>
      </c>
      <c r="B38" s="157" t="s">
        <v>58</v>
      </c>
      <c r="C38" s="219"/>
      <c r="D38" s="194"/>
      <c r="E38" s="158" t="s">
        <v>235</v>
      </c>
      <c r="F38" s="157" t="s">
        <v>62</v>
      </c>
      <c r="G38" s="160" t="str">
        <f>VLOOKUP($F38,RIESGOS!$B$8:$D$112,3,FALSE)</f>
        <v>R019</v>
      </c>
      <c r="H38" s="157" t="s">
        <v>289</v>
      </c>
      <c r="I38" s="157" t="s">
        <v>64</v>
      </c>
      <c r="J38" s="157" t="s">
        <v>299</v>
      </c>
      <c r="K38" s="157" t="s">
        <v>66</v>
      </c>
      <c r="L38" s="157" t="s">
        <v>67</v>
      </c>
      <c r="M38" s="157" t="s">
        <v>197</v>
      </c>
      <c r="N38" s="106" t="str">
        <f>VLOOKUP(VLOOKUP($L38,'LISTAS REF'!$K$2:$M$6,3,FALSE),MAPACALOR!$B$2:$G$6,VLOOKUP($M38,'LISTAS REF'!$L$2:$M$6,2,FALSE)+1,FALSE)</f>
        <v>MUY ALTO</v>
      </c>
      <c r="O38" s="157" t="s">
        <v>69</v>
      </c>
      <c r="P38" s="157" t="s">
        <v>158</v>
      </c>
      <c r="Q38" s="39" t="s">
        <v>71</v>
      </c>
      <c r="R38" s="39" t="s">
        <v>300</v>
      </c>
      <c r="S38" s="39" t="s">
        <v>133</v>
      </c>
      <c r="T38" s="39" t="s">
        <v>301</v>
      </c>
      <c r="U38" s="39" t="s">
        <v>75</v>
      </c>
      <c r="V38" s="39" t="s">
        <v>76</v>
      </c>
      <c r="W38" s="39" t="s">
        <v>77</v>
      </c>
      <c r="X38" s="165" t="str">
        <f t="shared" si="1"/>
        <v>DÉBIL</v>
      </c>
      <c r="Y38" s="157" t="s">
        <v>67</v>
      </c>
      <c r="Z38" s="157" t="s">
        <v>197</v>
      </c>
      <c r="AA38" s="73" t="str">
        <f>VLOOKUP(VLOOKUP($Y38,'LISTAS REF'!$K$2:$M$6,3,FALSE),MAPACALOR!$B$2:$G$6,VLOOKUP($Z38,'LISTAS REF'!$L$2:$M$6,2,FALSE)+1,FALSE)</f>
        <v>MUY ALTO</v>
      </c>
      <c r="AB38" s="172" t="s">
        <v>106</v>
      </c>
      <c r="AC38" s="172" t="s">
        <v>302</v>
      </c>
      <c r="AD38" s="172" t="s">
        <v>303</v>
      </c>
      <c r="AE38" s="172" t="s">
        <v>293</v>
      </c>
      <c r="AF38" s="172" t="s">
        <v>83</v>
      </c>
      <c r="AG38" s="172" t="s">
        <v>110</v>
      </c>
      <c r="AH38" s="172" t="s">
        <v>304</v>
      </c>
      <c r="AI38" s="173" t="s">
        <v>112</v>
      </c>
      <c r="AJ38" s="191">
        <v>4</v>
      </c>
      <c r="AK38" s="184">
        <v>0.33</v>
      </c>
      <c r="AL38" s="132" t="s">
        <v>305</v>
      </c>
      <c r="AM38" s="184">
        <v>0.5</v>
      </c>
      <c r="AN38" s="25" t="s">
        <v>306</v>
      </c>
      <c r="AO38" s="21"/>
      <c r="AP38" s="21"/>
      <c r="AQ38" s="181" t="s">
        <v>267</v>
      </c>
      <c r="AR38" s="21"/>
      <c r="AS38" s="21"/>
      <c r="AT38" s="189" t="s">
        <v>298</v>
      </c>
    </row>
    <row r="39" spans="1:46" s="16" customFormat="1" ht="42" customHeight="1">
      <c r="A39" s="21">
        <v>32</v>
      </c>
      <c r="B39" s="157" t="s">
        <v>58</v>
      </c>
      <c r="C39" s="220"/>
      <c r="D39" s="195"/>
      <c r="E39" s="158" t="s">
        <v>235</v>
      </c>
      <c r="F39" s="157" t="s">
        <v>307</v>
      </c>
      <c r="G39" s="160" t="str">
        <f>VLOOKUP($F39,RIESGOS!$B$8:$D$112,3,FALSE)</f>
        <v>R095</v>
      </c>
      <c r="H39" s="123" t="s">
        <v>137</v>
      </c>
      <c r="I39" s="157" t="s">
        <v>64</v>
      </c>
      <c r="J39" s="157" t="s">
        <v>308</v>
      </c>
      <c r="K39" s="157" t="s">
        <v>132</v>
      </c>
      <c r="L39" s="157" t="s">
        <v>122</v>
      </c>
      <c r="M39" s="157" t="s">
        <v>167</v>
      </c>
      <c r="N39" s="106" t="str">
        <f>VLOOKUP(VLOOKUP($L39,'LISTAS REF'!$K$2:$M$6,3,FALSE),MAPACALOR!$B$2:$G$6,VLOOKUP($M39,'LISTAS REF'!$L$2:$M$6,2,FALSE)+1,FALSE)</f>
        <v>ALTO</v>
      </c>
      <c r="O39" s="157" t="s">
        <v>223</v>
      </c>
      <c r="P39" s="157" t="s">
        <v>158</v>
      </c>
      <c r="Q39" s="39" t="s">
        <v>71</v>
      </c>
      <c r="R39" s="39" t="s">
        <v>72</v>
      </c>
      <c r="S39" s="39" t="s">
        <v>73</v>
      </c>
      <c r="T39" s="39" t="s">
        <v>74</v>
      </c>
      <c r="U39" s="39" t="s">
        <v>75</v>
      </c>
      <c r="V39" s="39" t="s">
        <v>76</v>
      </c>
      <c r="W39" s="39" t="s">
        <v>77</v>
      </c>
      <c r="X39" s="165" t="str">
        <f t="shared" si="1"/>
        <v>FUERTE</v>
      </c>
      <c r="Y39" s="157" t="s">
        <v>122</v>
      </c>
      <c r="Z39" s="157" t="s">
        <v>120</v>
      </c>
      <c r="AA39" s="73" t="str">
        <f>VLOOKUP(VLOOKUP($Y39,'LISTAS REF'!$K$2:$M$6,3,FALSE),MAPACALOR!$B$2:$G$6,VLOOKUP($Z39,'LISTAS REF'!$L$2:$M$6,2,FALSE)+1,FALSE)</f>
        <v>BAJO</v>
      </c>
      <c r="AB39" s="172" t="s">
        <v>106</v>
      </c>
      <c r="AC39" s="172" t="s">
        <v>309</v>
      </c>
      <c r="AD39" s="172" t="s">
        <v>310</v>
      </c>
      <c r="AE39" s="172" t="s">
        <v>241</v>
      </c>
      <c r="AF39" s="172" t="s">
        <v>83</v>
      </c>
      <c r="AG39" s="172" t="s">
        <v>110</v>
      </c>
      <c r="AH39" s="172" t="s">
        <v>311</v>
      </c>
      <c r="AI39" s="173" t="s">
        <v>162</v>
      </c>
      <c r="AJ39" s="191">
        <v>12</v>
      </c>
      <c r="AK39" s="132">
        <v>4</v>
      </c>
      <c r="AL39" s="132" t="s">
        <v>312</v>
      </c>
      <c r="AM39" s="132">
        <v>8</v>
      </c>
      <c r="AN39" s="25" t="s">
        <v>313</v>
      </c>
      <c r="AO39" s="21"/>
      <c r="AP39" s="21"/>
      <c r="AQ39" s="181" t="s">
        <v>267</v>
      </c>
      <c r="AR39" s="21"/>
      <c r="AS39" s="21"/>
      <c r="AT39" s="189" t="s">
        <v>314</v>
      </c>
    </row>
  </sheetData>
  <sheetProtection formatCells="0" formatColumns="0" formatRows="0" insertRows="0" deleteRows="0" sort="0" autoFilter="0"/>
  <autoFilter ref="B7:AM39" xr:uid="{00000000-0009-0000-0000-000000000000}">
    <filterColumn colId="3">
      <filters>
        <filter val="Instituto de Estudios del Ministerio Publico (IEMP)"/>
      </filters>
    </filterColumn>
  </autoFilter>
  <mergeCells count="15">
    <mergeCell ref="D8:D39"/>
    <mergeCell ref="B1:C4"/>
    <mergeCell ref="D1:AS4"/>
    <mergeCell ref="AG5:AJ6"/>
    <mergeCell ref="AB5:AF6"/>
    <mergeCell ref="Y5:AA6"/>
    <mergeCell ref="O5:X6"/>
    <mergeCell ref="C8:C39"/>
    <mergeCell ref="AK6:AL6"/>
    <mergeCell ref="AM6:AN6"/>
    <mergeCell ref="AO6:AP6"/>
    <mergeCell ref="AK5:AP5"/>
    <mergeCell ref="AQ5:AS6"/>
    <mergeCell ref="B6:K6"/>
    <mergeCell ref="L6:N6"/>
  </mergeCells>
  <phoneticPr fontId="26" type="noConversion"/>
  <pageMargins left="0.7" right="0.7" top="0.75" bottom="0.75" header="0.3" footer="0.3"/>
  <pageSetup paperSize="9" scale="28" orientation="landscape" r:id="rId1"/>
  <rowBreaks count="1" manualBreakCount="1">
    <brk id="18" max="45" man="1"/>
  </rowBreaks>
  <colBreaks count="2" manualBreakCount="2">
    <brk id="14" max="1048575" man="1"/>
    <brk id="28"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3" operator="equal" id="{5CA7EDC9-DC75-41E2-939F-B6710FA4884B}">
            <xm:f>MAPACALOR!$E$2</xm:f>
            <x14:dxf>
              <fill>
                <patternFill>
                  <bgColor rgb="FFFF0000"/>
                </patternFill>
              </fill>
            </x14:dxf>
          </x14:cfRule>
          <x14:cfRule type="cellIs" priority="14" operator="equal" id="{4AAEBB79-BD36-43DD-8416-53022D45FADE}">
            <xm:f>MAPACALOR!$C$2</xm:f>
            <x14:dxf>
              <font>
                <color auto="1"/>
              </font>
              <fill>
                <patternFill>
                  <bgColor rgb="FFFFC000"/>
                </patternFill>
              </fill>
            </x14:dxf>
          </x14:cfRule>
          <x14:cfRule type="cellIs" priority="15" operator="equal" id="{2940535F-7F7F-4D7B-ACCB-1DEA5402EABF}">
            <xm:f>MAPACALOR!$C$3</xm:f>
            <x14:dxf>
              <fill>
                <patternFill>
                  <bgColor rgb="FFFFFF00"/>
                </patternFill>
              </fill>
            </x14:dxf>
          </x14:cfRule>
          <x14:cfRule type="cellIs" priority="16" operator="equal" id="{6C9A7691-3410-4200-A66D-735E7E811339}">
            <xm:f>MAPACALOR!$C$4</xm:f>
            <x14:dxf>
              <fill>
                <patternFill>
                  <bgColor theme="9"/>
                </patternFill>
              </fill>
            </x14:dxf>
          </x14:cfRule>
          <xm:sqref>N8:N39 AA8:AA39</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r:uid="{00000000-0002-0000-0000-000000000000}">
          <x14:formula1>
            <xm:f>'LISTAS REF'!$W$2:$W$89</xm:f>
          </x14:formula1>
          <xm:sqref>AE8:AF39</xm:sqref>
        </x14:dataValidation>
        <x14:dataValidation type="list" allowBlank="1" showInputMessage="1" showErrorMessage="1" xr:uid="{00000000-0002-0000-0000-000001000000}">
          <x14:formula1>
            <xm:f>'LISTAS REF'!$D$2:$D$88</xm:f>
          </x14:formula1>
          <xm:sqref>E8:E39</xm:sqref>
        </x14:dataValidation>
        <x14:dataValidation type="list" allowBlank="1" showInputMessage="1" showErrorMessage="1" xr:uid="{00000000-0002-0000-0000-000002000000}">
          <x14:formula1>
            <xm:f>'LISTAS REF'!$P$2:$P$3</xm:f>
          </x14:formula1>
          <xm:sqref>R8:R39</xm:sqref>
        </x14:dataValidation>
        <x14:dataValidation type="list" allowBlank="1" showInputMessage="1" showErrorMessage="1" xr:uid="{00000000-0002-0000-0000-000003000000}">
          <x14:formula1>
            <xm:f>'LISTAS REF'!$G$2:$G$67</xm:f>
          </x14:formula1>
          <xm:sqref>J8:J39</xm:sqref>
        </x14:dataValidation>
        <x14:dataValidation type="list" allowBlank="1" showInputMessage="1" showErrorMessage="1" xr:uid="{00000000-0002-0000-0000-000004000000}">
          <x14:formula1>
            <xm:f>'LISTAS REF'!$H$2:$H$24</xm:f>
          </x14:formula1>
          <xm:sqref>K8:K39</xm:sqref>
        </x14:dataValidation>
        <x14:dataValidation type="list" allowBlank="1" showInputMessage="1" showErrorMessage="1" xr:uid="{00000000-0002-0000-0000-000005000000}">
          <x14:formula1>
            <xm:f>'LISTAS REF'!$K$2:$K$6</xm:f>
          </x14:formula1>
          <xm:sqref>L8:L39 Y8:Y39</xm:sqref>
        </x14:dataValidation>
        <x14:dataValidation type="list" allowBlank="1" showInputMessage="1" showErrorMessage="1" xr:uid="{00000000-0002-0000-0000-000006000000}">
          <x14:formula1>
            <xm:f>'LISTAS REF'!$L$2:$L$6</xm:f>
          </x14:formula1>
          <xm:sqref>M8:M39 Z8:Z39</xm:sqref>
        </x14:dataValidation>
        <x14:dataValidation type="list" allowBlank="1" showInputMessage="1" showErrorMessage="1" xr:uid="{00000000-0002-0000-0000-000007000000}">
          <x14:formula1>
            <xm:f>'LISTAS REF'!$O$2:$O$3</xm:f>
          </x14:formula1>
          <xm:sqref>Q8:Q39</xm:sqref>
        </x14:dataValidation>
        <x14:dataValidation type="list" allowBlank="1" showInputMessage="1" showErrorMessage="1" xr:uid="{00000000-0002-0000-0000-000008000000}">
          <x14:formula1>
            <xm:f>'LISTAS REF'!$Q$2:$Q$3</xm:f>
          </x14:formula1>
          <xm:sqref>S8:S39</xm:sqref>
        </x14:dataValidation>
        <x14:dataValidation type="list" allowBlank="1" showInputMessage="1" showErrorMessage="1" xr:uid="{00000000-0002-0000-0000-000009000000}">
          <x14:formula1>
            <xm:f>'LISTAS REF'!$R$2:$R$4</xm:f>
          </x14:formula1>
          <xm:sqref>T8:T39</xm:sqref>
        </x14:dataValidation>
        <x14:dataValidation type="list" allowBlank="1" showInputMessage="1" showErrorMessage="1" xr:uid="{00000000-0002-0000-0000-00000A000000}">
          <x14:formula1>
            <xm:f>'LISTAS REF'!$S$2:$S$3</xm:f>
          </x14:formula1>
          <xm:sqref>U8:U39</xm:sqref>
        </x14:dataValidation>
        <x14:dataValidation type="list" allowBlank="1" showInputMessage="1" showErrorMessage="1" xr:uid="{00000000-0002-0000-0000-00000B000000}">
          <x14:formula1>
            <xm:f>'LISTAS REF'!$T$2:$T$3</xm:f>
          </x14:formula1>
          <xm:sqref>V8:V39</xm:sqref>
        </x14:dataValidation>
        <x14:dataValidation type="list" allowBlank="1" showInputMessage="1" showErrorMessage="1" xr:uid="{00000000-0002-0000-0000-00000C000000}">
          <x14:formula1>
            <xm:f>'LISTAS REF'!$U$2:$U$4</xm:f>
          </x14:formula1>
          <xm:sqref>W8:W39</xm:sqref>
        </x14:dataValidation>
        <x14:dataValidation type="list" allowBlank="1" showInputMessage="1" showErrorMessage="1" xr:uid="{00000000-0002-0000-0000-00000D000000}">
          <x14:formula1>
            <xm:f>'LISTAS REF'!$N$2:$N$5</xm:f>
          </x14:formula1>
          <xm:sqref>AB8:AB39</xm:sqref>
        </x14:dataValidation>
        <x14:dataValidation type="list" allowBlank="1" showInputMessage="1" showErrorMessage="1" xr:uid="{00000000-0002-0000-0000-00000E000000}">
          <x14:formula1>
            <xm:f>'LISTAS REF'!$A$2:$A$87</xm:f>
          </x14:formula1>
          <xm:sqref>B8:B39</xm:sqref>
        </x14:dataValidation>
        <x14:dataValidation type="list" allowBlank="1" showInputMessage="1" showErrorMessage="1" xr:uid="{00000000-0002-0000-0000-00000F000000}">
          <x14:formula1>
            <xm:f>'LISTAS REF'!$E$2:$E$11</xm:f>
          </x14:formula1>
          <xm:sqref>H8:H39</xm:sqref>
        </x14:dataValidation>
        <x14:dataValidation type="list" allowBlank="1" showInputMessage="1" showErrorMessage="1" xr:uid="{00000000-0002-0000-0000-000010000000}">
          <x14:formula1>
            <xm:f>'LISTAS REF'!$F$2:$F$12</xm:f>
          </x14:formula1>
          <xm:sqref>I8:I39</xm:sqref>
        </x14:dataValidation>
        <x14:dataValidation type="list" allowBlank="1" showInputMessage="1" showErrorMessage="1" xr:uid="{00000000-0002-0000-0000-000011000000}">
          <x14:formula1>
            <xm:f>'LISTAS REF'!$I$2:$I$7</xm:f>
          </x14:formula1>
          <xm:sqref>O8:O39</xm:sqref>
        </x14:dataValidation>
        <x14:dataValidation type="list" allowBlank="1" showInputMessage="1" showErrorMessage="1" xr:uid="{00000000-0002-0000-0000-000012000000}">
          <x14:formula1>
            <xm:f>'LISTAS REF'!$J$2:$J$26</xm:f>
          </x14:formula1>
          <xm:sqref>P8:P39</xm:sqref>
        </x14:dataValidation>
        <x14:dataValidation type="list" allowBlank="1" showInputMessage="1" showErrorMessage="1" xr:uid="{00000000-0002-0000-0000-000013000000}">
          <x14:formula1>
            <xm:f>'LISTAS REF'!$V$2:$V$4</xm:f>
          </x14:formula1>
          <xm:sqref>AG8:AG39</xm:sqref>
        </x14:dataValidation>
        <x14:dataValidation type="list" allowBlank="1" showInputMessage="1" showErrorMessage="1" xr:uid="{00000000-0002-0000-0000-000014000000}">
          <x14:formula1>
            <xm:f>'LISTAS REF'!$Y$2:$Y$11</xm:f>
          </x14:formula1>
          <xm:sqref>AI8:AI39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Y767"/>
  <sheetViews>
    <sheetView topLeftCell="A74" zoomScale="80" zoomScaleNormal="80" workbookViewId="0">
      <selection activeCell="A3" sqref="A3:A87"/>
    </sheetView>
  </sheetViews>
  <sheetFormatPr defaultColWidth="11.42578125" defaultRowHeight="15.75"/>
  <cols>
    <col min="1" max="1" width="30.7109375" style="1" customWidth="1"/>
    <col min="2" max="2" width="24.140625" style="1" customWidth="1"/>
    <col min="3" max="3" width="44.140625" style="1" customWidth="1"/>
    <col min="4" max="4" width="53.140625" style="1" customWidth="1"/>
    <col min="5" max="5" width="28.5703125" style="1" customWidth="1"/>
    <col min="6" max="7" width="46.28515625" style="1" customWidth="1"/>
    <col min="8" max="8" width="43.85546875" style="1" customWidth="1"/>
    <col min="9" max="9" width="31.5703125" style="1" customWidth="1"/>
    <col min="10" max="10" width="37.85546875" style="1" customWidth="1"/>
    <col min="11" max="11" width="18.140625" style="1" customWidth="1"/>
    <col min="12" max="13" width="20.5703125" style="1" customWidth="1"/>
    <col min="14" max="14" width="21.140625" style="1" customWidth="1"/>
    <col min="15" max="16" width="22.140625" style="1" customWidth="1"/>
    <col min="17" max="17" width="22.42578125" style="1" customWidth="1"/>
    <col min="18" max="18" width="24.140625" style="1" customWidth="1"/>
    <col min="19" max="19" width="23.85546875" style="1" customWidth="1"/>
    <col min="20" max="20" width="17.28515625" style="1" customWidth="1"/>
    <col min="21" max="22" width="23" style="1" customWidth="1"/>
    <col min="23" max="23" width="25.140625" style="1" customWidth="1"/>
    <col min="24" max="24" width="23.140625" style="1" customWidth="1"/>
    <col min="25" max="25" width="18.5703125" style="1" bestFit="1" customWidth="1"/>
    <col min="26" max="16384" width="11.42578125" style="1"/>
  </cols>
  <sheetData>
    <row r="1" spans="1:25" ht="63.75" customHeight="1">
      <c r="A1" s="31" t="s">
        <v>315</v>
      </c>
      <c r="B1" s="31" t="s">
        <v>316</v>
      </c>
      <c r="C1" s="31" t="s">
        <v>317</v>
      </c>
      <c r="D1" s="29" t="s">
        <v>318</v>
      </c>
      <c r="E1" s="31" t="s">
        <v>319</v>
      </c>
      <c r="F1" s="32" t="s">
        <v>320</v>
      </c>
      <c r="G1" s="32" t="s">
        <v>321</v>
      </c>
      <c r="H1" s="33" t="s">
        <v>322</v>
      </c>
      <c r="I1" s="29" t="s">
        <v>323</v>
      </c>
      <c r="J1" s="29" t="s">
        <v>324</v>
      </c>
      <c r="K1" s="29" t="s">
        <v>325</v>
      </c>
      <c r="L1" s="29" t="s">
        <v>326</v>
      </c>
      <c r="M1" s="29"/>
      <c r="N1" s="29" t="s">
        <v>327</v>
      </c>
      <c r="O1" s="30" t="s">
        <v>28</v>
      </c>
      <c r="P1" s="30" t="s">
        <v>29</v>
      </c>
      <c r="Q1" s="30" t="s">
        <v>30</v>
      </c>
      <c r="R1" s="30" t="s">
        <v>328</v>
      </c>
      <c r="S1" s="30" t="s">
        <v>32</v>
      </c>
      <c r="T1" s="30" t="s">
        <v>33</v>
      </c>
      <c r="U1" s="30" t="s">
        <v>34</v>
      </c>
      <c r="V1" s="30" t="s">
        <v>329</v>
      </c>
      <c r="W1" s="33" t="s">
        <v>330</v>
      </c>
      <c r="X1" s="33" t="s">
        <v>331</v>
      </c>
      <c r="Y1" s="33" t="s">
        <v>332</v>
      </c>
    </row>
    <row r="2" spans="1:25" ht="45" customHeight="1">
      <c r="A2" s="37" t="s">
        <v>58</v>
      </c>
      <c r="B2" s="131" t="s">
        <v>333</v>
      </c>
      <c r="C2" s="131" t="s">
        <v>334</v>
      </c>
      <c r="D2" s="132" t="s">
        <v>215</v>
      </c>
      <c r="E2" s="90" t="s">
        <v>335</v>
      </c>
      <c r="F2" s="145" t="s">
        <v>165</v>
      </c>
      <c r="G2" s="37" t="s">
        <v>226</v>
      </c>
      <c r="H2" s="34" t="s">
        <v>221</v>
      </c>
      <c r="I2" s="35" t="s">
        <v>336</v>
      </c>
      <c r="J2" s="37" t="s">
        <v>337</v>
      </c>
      <c r="K2" s="35" t="s">
        <v>122</v>
      </c>
      <c r="L2" s="35" t="s">
        <v>184</v>
      </c>
      <c r="M2" s="35">
        <v>1</v>
      </c>
      <c r="N2" s="35" t="s">
        <v>123</v>
      </c>
      <c r="O2" s="35" t="s">
        <v>338</v>
      </c>
      <c r="P2" s="35" t="s">
        <v>300</v>
      </c>
      <c r="Q2" s="35" t="s">
        <v>133</v>
      </c>
      <c r="R2" s="35" t="s">
        <v>339</v>
      </c>
      <c r="S2" s="35" t="s">
        <v>105</v>
      </c>
      <c r="T2" s="35" t="s">
        <v>141</v>
      </c>
      <c r="U2" s="40" t="s">
        <v>340</v>
      </c>
      <c r="V2" s="40" t="s">
        <v>174</v>
      </c>
      <c r="W2" s="94" t="s">
        <v>83</v>
      </c>
      <c r="X2" s="93">
        <v>0</v>
      </c>
      <c r="Y2" s="21" t="s">
        <v>112</v>
      </c>
    </row>
    <row r="3" spans="1:25" ht="31.5">
      <c r="A3" s="37" t="s">
        <v>341</v>
      </c>
      <c r="B3" s="131" t="s">
        <v>342</v>
      </c>
      <c r="C3" s="131" t="s">
        <v>343</v>
      </c>
      <c r="D3" s="132" t="s">
        <v>344</v>
      </c>
      <c r="E3" s="90" t="s">
        <v>248</v>
      </c>
      <c r="F3" s="40" t="s">
        <v>64</v>
      </c>
      <c r="G3" s="37" t="s">
        <v>345</v>
      </c>
      <c r="H3" s="90" t="s">
        <v>346</v>
      </c>
      <c r="I3" s="37" t="s">
        <v>347</v>
      </c>
      <c r="J3" s="37" t="s">
        <v>259</v>
      </c>
      <c r="K3" s="35" t="s">
        <v>78</v>
      </c>
      <c r="L3" s="35" t="s">
        <v>68</v>
      </c>
      <c r="M3" s="35">
        <v>2</v>
      </c>
      <c r="N3" s="35" t="s">
        <v>106</v>
      </c>
      <c r="O3" s="35" t="s">
        <v>71</v>
      </c>
      <c r="P3" s="35" t="s">
        <v>72</v>
      </c>
      <c r="Q3" s="35" t="s">
        <v>73</v>
      </c>
      <c r="R3" s="35" t="s">
        <v>74</v>
      </c>
      <c r="S3" s="35" t="s">
        <v>75</v>
      </c>
      <c r="T3" s="35" t="s">
        <v>273</v>
      </c>
      <c r="U3" s="40" t="s">
        <v>348</v>
      </c>
      <c r="V3" s="40" t="s">
        <v>84</v>
      </c>
      <c r="W3" s="95" t="s">
        <v>349</v>
      </c>
      <c r="X3" s="90">
        <v>15</v>
      </c>
      <c r="Y3" s="21" t="s">
        <v>127</v>
      </c>
    </row>
    <row r="4" spans="1:25" ht="47.25">
      <c r="A4" s="37" t="s">
        <v>350</v>
      </c>
      <c r="B4" s="131" t="s">
        <v>351</v>
      </c>
      <c r="C4" s="131" t="s">
        <v>352</v>
      </c>
      <c r="D4" s="132" t="s">
        <v>353</v>
      </c>
      <c r="E4" s="90" t="s">
        <v>137</v>
      </c>
      <c r="F4" s="146" t="s">
        <v>91</v>
      </c>
      <c r="G4" s="37" t="s">
        <v>354</v>
      </c>
      <c r="H4" s="90" t="s">
        <v>132</v>
      </c>
      <c r="I4" s="37" t="s">
        <v>69</v>
      </c>
      <c r="J4" s="37" t="s">
        <v>250</v>
      </c>
      <c r="K4" s="35" t="s">
        <v>67</v>
      </c>
      <c r="L4" s="35" t="s">
        <v>120</v>
      </c>
      <c r="M4" s="35">
        <v>3</v>
      </c>
      <c r="N4" s="35" t="s">
        <v>290</v>
      </c>
      <c r="R4" s="35" t="s">
        <v>301</v>
      </c>
      <c r="U4" s="40" t="s">
        <v>77</v>
      </c>
      <c r="V4" s="40" t="s">
        <v>110</v>
      </c>
      <c r="W4" s="39" t="s">
        <v>355</v>
      </c>
      <c r="X4" s="90">
        <v>33.299999999999997</v>
      </c>
      <c r="Y4" s="21" t="s">
        <v>207</v>
      </c>
    </row>
    <row r="5" spans="1:25" ht="100.5" customHeight="1">
      <c r="A5" s="37" t="s">
        <v>356</v>
      </c>
      <c r="B5" s="131" t="s">
        <v>357</v>
      </c>
      <c r="C5" s="131" t="s">
        <v>358</v>
      </c>
      <c r="D5" s="132" t="s">
        <v>359</v>
      </c>
      <c r="E5" s="90" t="s">
        <v>289</v>
      </c>
      <c r="F5" s="40" t="s">
        <v>271</v>
      </c>
      <c r="G5" s="37" t="s">
        <v>360</v>
      </c>
      <c r="H5" s="90" t="s">
        <v>361</v>
      </c>
      <c r="I5" s="37" t="s">
        <v>238</v>
      </c>
      <c r="J5" s="37" t="s">
        <v>104</v>
      </c>
      <c r="K5" s="35" t="s">
        <v>140</v>
      </c>
      <c r="L5" s="35" t="s">
        <v>197</v>
      </c>
      <c r="M5" s="35">
        <v>4</v>
      </c>
      <c r="N5" s="35" t="s">
        <v>79</v>
      </c>
      <c r="W5" s="96" t="s">
        <v>362</v>
      </c>
      <c r="X5" s="90">
        <v>50</v>
      </c>
      <c r="Y5" s="21" t="s">
        <v>86</v>
      </c>
    </row>
    <row r="6" spans="1:25" ht="80.25" customHeight="1">
      <c r="A6" s="37" t="s">
        <v>363</v>
      </c>
      <c r="C6" s="131" t="s">
        <v>364</v>
      </c>
      <c r="D6" s="132" t="s">
        <v>365</v>
      </c>
      <c r="E6" s="90" t="s">
        <v>156</v>
      </c>
      <c r="F6" s="40" t="s">
        <v>101</v>
      </c>
      <c r="G6" s="37" t="s">
        <v>366</v>
      </c>
      <c r="H6" s="36" t="s">
        <v>367</v>
      </c>
      <c r="I6" s="37" t="s">
        <v>93</v>
      </c>
      <c r="J6" s="37" t="s">
        <v>368</v>
      </c>
      <c r="K6" s="35" t="s">
        <v>237</v>
      </c>
      <c r="L6" s="35" t="s">
        <v>167</v>
      </c>
      <c r="M6" s="35">
        <v>5</v>
      </c>
      <c r="W6" s="37" t="s">
        <v>369</v>
      </c>
      <c r="X6" s="90">
        <v>66</v>
      </c>
      <c r="Y6" s="25" t="s">
        <v>370</v>
      </c>
    </row>
    <row r="7" spans="1:25" ht="31.5">
      <c r="A7" s="37" t="s">
        <v>371</v>
      </c>
      <c r="C7" s="131" t="s">
        <v>372</v>
      </c>
      <c r="D7" s="132" t="s">
        <v>373</v>
      </c>
      <c r="E7" s="90" t="s">
        <v>257</v>
      </c>
      <c r="F7" s="40" t="s">
        <v>374</v>
      </c>
      <c r="G7" s="37" t="s">
        <v>375</v>
      </c>
      <c r="H7" s="36" t="s">
        <v>376</v>
      </c>
      <c r="I7" s="37" t="s">
        <v>223</v>
      </c>
      <c r="J7" s="37" t="s">
        <v>377</v>
      </c>
      <c r="K7" s="38"/>
      <c r="W7" s="37" t="s">
        <v>378</v>
      </c>
      <c r="X7" s="90">
        <v>80</v>
      </c>
      <c r="Y7" s="21" t="s">
        <v>162</v>
      </c>
    </row>
    <row r="8" spans="1:25" ht="92.25" customHeight="1">
      <c r="A8" s="37" t="s">
        <v>379</v>
      </c>
      <c r="C8" s="131" t="s">
        <v>380</v>
      </c>
      <c r="D8" s="132" t="s">
        <v>381</v>
      </c>
      <c r="E8" s="90" t="s">
        <v>63</v>
      </c>
      <c r="F8" s="40" t="s">
        <v>212</v>
      </c>
      <c r="G8" s="37" t="s">
        <v>382</v>
      </c>
      <c r="H8" s="36" t="s">
        <v>214</v>
      </c>
      <c r="J8" s="37" t="s">
        <v>383</v>
      </c>
      <c r="K8" s="38"/>
      <c r="W8" s="37" t="s">
        <v>384</v>
      </c>
      <c r="X8" s="90">
        <v>100</v>
      </c>
      <c r="Y8" s="21" t="s">
        <v>385</v>
      </c>
    </row>
    <row r="9" spans="1:25" ht="47.25">
      <c r="A9" s="37" t="s">
        <v>386</v>
      </c>
      <c r="C9" s="131" t="s">
        <v>387</v>
      </c>
      <c r="D9" s="132" t="s">
        <v>388</v>
      </c>
      <c r="E9" s="90" t="s">
        <v>389</v>
      </c>
      <c r="F9" s="40" t="s">
        <v>390</v>
      </c>
      <c r="G9" s="37" t="s">
        <v>391</v>
      </c>
      <c r="H9" s="92" t="s">
        <v>392</v>
      </c>
      <c r="J9" s="37" t="s">
        <v>393</v>
      </c>
      <c r="K9" s="38"/>
      <c r="W9" s="37" t="s">
        <v>394</v>
      </c>
      <c r="Y9" s="21" t="s">
        <v>395</v>
      </c>
    </row>
    <row r="10" spans="1:25" ht="52.5" customHeight="1">
      <c r="A10" s="37" t="s">
        <v>396</v>
      </c>
      <c r="C10" s="131" t="s">
        <v>397</v>
      </c>
      <c r="D10" s="132" t="s">
        <v>398</v>
      </c>
      <c r="E10" s="91" t="s">
        <v>399</v>
      </c>
      <c r="F10" s="40" t="s">
        <v>400</v>
      </c>
      <c r="G10" s="37" t="s">
        <v>220</v>
      </c>
      <c r="H10" s="143" t="s">
        <v>66</v>
      </c>
      <c r="J10" s="37" t="s">
        <v>401</v>
      </c>
      <c r="K10" s="38"/>
      <c r="W10" s="37" t="s">
        <v>402</v>
      </c>
      <c r="Y10" s="21" t="s">
        <v>403</v>
      </c>
    </row>
    <row r="11" spans="1:25" ht="31.5">
      <c r="A11" s="37" t="s">
        <v>404</v>
      </c>
      <c r="C11" s="131" t="s">
        <v>405</v>
      </c>
      <c r="D11" s="132" t="s">
        <v>406</v>
      </c>
      <c r="E11" s="90" t="s">
        <v>270</v>
      </c>
      <c r="F11" s="40" t="s">
        <v>407</v>
      </c>
      <c r="G11" s="37" t="s">
        <v>308</v>
      </c>
      <c r="H11" s="93" t="s">
        <v>408</v>
      </c>
      <c r="J11" s="37" t="s">
        <v>409</v>
      </c>
      <c r="K11" s="38"/>
      <c r="W11" s="37" t="s">
        <v>410</v>
      </c>
      <c r="Y11" s="21" t="s">
        <v>411</v>
      </c>
    </row>
    <row r="12" spans="1:25" ht="31.5">
      <c r="A12" s="37" t="s">
        <v>412</v>
      </c>
      <c r="C12" s="131" t="s">
        <v>413</v>
      </c>
      <c r="D12" s="132" t="s">
        <v>414</v>
      </c>
      <c r="F12" s="40" t="s">
        <v>415</v>
      </c>
      <c r="G12" s="37" t="s">
        <v>416</v>
      </c>
      <c r="H12" s="90" t="s">
        <v>139</v>
      </c>
      <c r="J12" s="37" t="s">
        <v>417</v>
      </c>
      <c r="K12" s="38"/>
      <c r="W12" s="37" t="s">
        <v>418</v>
      </c>
    </row>
    <row r="13" spans="1:25" ht="31.5">
      <c r="A13" s="37" t="s">
        <v>419</v>
      </c>
      <c r="C13" s="131" t="s">
        <v>420</v>
      </c>
      <c r="D13" s="132" t="s">
        <v>421</v>
      </c>
      <c r="G13" s="37" t="s">
        <v>422</v>
      </c>
      <c r="H13" s="90" t="s">
        <v>115</v>
      </c>
      <c r="J13" s="37" t="s">
        <v>423</v>
      </c>
      <c r="K13" s="38"/>
      <c r="W13" s="37" t="s">
        <v>424</v>
      </c>
    </row>
    <row r="14" spans="1:25" ht="63">
      <c r="A14" s="37" t="s">
        <v>425</v>
      </c>
      <c r="C14" s="131" t="s">
        <v>426</v>
      </c>
      <c r="D14" s="132" t="s">
        <v>61</v>
      </c>
      <c r="G14" s="37" t="s">
        <v>427</v>
      </c>
      <c r="H14" s="93" t="s">
        <v>151</v>
      </c>
      <c r="J14" s="37" t="s">
        <v>428</v>
      </c>
      <c r="K14" s="38"/>
      <c r="W14" s="37" t="s">
        <v>429</v>
      </c>
    </row>
    <row r="15" spans="1:25" ht="47.25">
      <c r="A15" s="37" t="s">
        <v>430</v>
      </c>
      <c r="C15" s="131" t="s">
        <v>431</v>
      </c>
      <c r="D15" s="132" t="s">
        <v>99</v>
      </c>
      <c r="G15" s="37" t="s">
        <v>432</v>
      </c>
      <c r="H15" s="90" t="s">
        <v>433</v>
      </c>
      <c r="J15" s="37" t="s">
        <v>434</v>
      </c>
      <c r="W15" s="37" t="s">
        <v>435</v>
      </c>
      <c r="Y15"/>
    </row>
    <row r="16" spans="1:25" ht="31.5">
      <c r="A16" s="37" t="s">
        <v>436</v>
      </c>
      <c r="C16" s="131" t="s">
        <v>437</v>
      </c>
      <c r="D16" s="132" t="s">
        <v>438</v>
      </c>
      <c r="G16" s="37" t="s">
        <v>299</v>
      </c>
      <c r="H16" s="90" t="s">
        <v>439</v>
      </c>
      <c r="J16" s="37" t="s">
        <v>440</v>
      </c>
      <c r="K16" s="38"/>
      <c r="W16" s="37" t="s">
        <v>441</v>
      </c>
      <c r="Y16"/>
    </row>
    <row r="17" spans="1:25">
      <c r="A17" s="37" t="s">
        <v>442</v>
      </c>
      <c r="C17" s="131" t="s">
        <v>443</v>
      </c>
      <c r="D17" s="132" t="s">
        <v>154</v>
      </c>
      <c r="G17" s="37" t="s">
        <v>444</v>
      </c>
      <c r="H17" s="36" t="s">
        <v>272</v>
      </c>
      <c r="J17" s="37" t="s">
        <v>445</v>
      </c>
      <c r="W17" s="37" t="s">
        <v>446</v>
      </c>
      <c r="Y17"/>
    </row>
    <row r="18" spans="1:25" ht="45">
      <c r="A18" s="37" t="s">
        <v>447</v>
      </c>
      <c r="C18" s="131" t="s">
        <v>448</v>
      </c>
      <c r="D18" s="132" t="s">
        <v>449</v>
      </c>
      <c r="G18" s="37" t="s">
        <v>450</v>
      </c>
      <c r="H18" s="90" t="s">
        <v>451</v>
      </c>
      <c r="J18" s="37" t="s">
        <v>152</v>
      </c>
      <c r="W18" s="39" t="s">
        <v>452</v>
      </c>
      <c r="Y18"/>
    </row>
    <row r="19" spans="1:25" ht="45">
      <c r="A19" s="37" t="s">
        <v>453</v>
      </c>
      <c r="C19" s="131" t="s">
        <v>454</v>
      </c>
      <c r="D19" s="132" t="s">
        <v>455</v>
      </c>
      <c r="G19" s="37" t="s">
        <v>456</v>
      </c>
      <c r="H19" s="93" t="s">
        <v>196</v>
      </c>
      <c r="J19" s="37" t="s">
        <v>116</v>
      </c>
      <c r="W19" s="39" t="s">
        <v>457</v>
      </c>
      <c r="Y19"/>
    </row>
    <row r="20" spans="1:25" ht="47.25">
      <c r="A20" s="37" t="s">
        <v>458</v>
      </c>
      <c r="C20" s="131" t="s">
        <v>459</v>
      </c>
      <c r="D20" s="132" t="s">
        <v>460</v>
      </c>
      <c r="G20" s="37" t="s">
        <v>461</v>
      </c>
      <c r="H20" s="36" t="s">
        <v>222</v>
      </c>
      <c r="J20" s="37" t="s">
        <v>70</v>
      </c>
      <c r="K20" s="38"/>
      <c r="W20" s="39" t="s">
        <v>462</v>
      </c>
      <c r="Y20"/>
    </row>
    <row r="21" spans="1:25" ht="60">
      <c r="A21" s="37" t="s">
        <v>463</v>
      </c>
      <c r="C21" s="132" t="s">
        <v>215</v>
      </c>
      <c r="D21" s="132" t="s">
        <v>464</v>
      </c>
      <c r="G21" s="37" t="s">
        <v>131</v>
      </c>
      <c r="H21" s="36" t="s">
        <v>149</v>
      </c>
      <c r="J21" s="37" t="s">
        <v>121</v>
      </c>
      <c r="K21" s="38"/>
      <c r="W21" s="39" t="s">
        <v>465</v>
      </c>
      <c r="Y21"/>
    </row>
    <row r="22" spans="1:25" ht="63">
      <c r="A22" s="37" t="s">
        <v>466</v>
      </c>
      <c r="D22" s="132" t="s">
        <v>467</v>
      </c>
      <c r="G22" s="37" t="s">
        <v>468</v>
      </c>
      <c r="H22" s="90" t="s">
        <v>103</v>
      </c>
      <c r="J22" s="37" t="s">
        <v>469</v>
      </c>
      <c r="K22" s="38"/>
      <c r="W22" s="39" t="s">
        <v>470</v>
      </c>
      <c r="Y22"/>
    </row>
    <row r="23" spans="1:25" ht="45">
      <c r="A23" s="37" t="s">
        <v>471</v>
      </c>
      <c r="D23" s="132" t="s">
        <v>472</v>
      </c>
      <c r="G23" s="37" t="s">
        <v>65</v>
      </c>
      <c r="H23" s="36" t="s">
        <v>473</v>
      </c>
      <c r="J23" s="37" t="s">
        <v>474</v>
      </c>
      <c r="K23" s="38"/>
      <c r="W23" s="39" t="s">
        <v>475</v>
      </c>
      <c r="Y23"/>
    </row>
    <row r="24" spans="1:25" ht="60">
      <c r="A24" s="37" t="s">
        <v>476</v>
      </c>
      <c r="D24" s="132" t="s">
        <v>477</v>
      </c>
      <c r="G24" s="37" t="s">
        <v>478</v>
      </c>
      <c r="H24" s="90" t="s">
        <v>119</v>
      </c>
      <c r="J24" s="37" t="s">
        <v>479</v>
      </c>
      <c r="K24" s="38"/>
      <c r="W24" s="39" t="s">
        <v>480</v>
      </c>
      <c r="Y24"/>
    </row>
    <row r="25" spans="1:25" ht="63">
      <c r="A25" s="37" t="s">
        <v>481</v>
      </c>
      <c r="D25" s="132" t="s">
        <v>482</v>
      </c>
      <c r="G25" s="37" t="s">
        <v>483</v>
      </c>
      <c r="J25" s="37" t="s">
        <v>158</v>
      </c>
      <c r="W25" s="39" t="s">
        <v>484</v>
      </c>
      <c r="Y25"/>
    </row>
    <row r="26" spans="1:25" ht="63">
      <c r="A26" s="37" t="s">
        <v>485</v>
      </c>
      <c r="D26" s="132" t="s">
        <v>486</v>
      </c>
      <c r="G26" s="37" t="s">
        <v>487</v>
      </c>
      <c r="J26" s="37" t="s">
        <v>488</v>
      </c>
      <c r="W26" s="39" t="s">
        <v>489</v>
      </c>
      <c r="Y26"/>
    </row>
    <row r="27" spans="1:25" ht="45">
      <c r="A27" s="37" t="s">
        <v>490</v>
      </c>
      <c r="D27" s="132" t="s">
        <v>491</v>
      </c>
      <c r="G27" s="37" t="s">
        <v>258</v>
      </c>
      <c r="W27" s="39" t="s">
        <v>492</v>
      </c>
      <c r="Y27"/>
    </row>
    <row r="28" spans="1:25" ht="75">
      <c r="A28" s="37" t="s">
        <v>493</v>
      </c>
      <c r="D28" s="132" t="s">
        <v>494</v>
      </c>
      <c r="G28" s="37" t="s">
        <v>118</v>
      </c>
      <c r="W28" s="39" t="s">
        <v>495</v>
      </c>
      <c r="Y28"/>
    </row>
    <row r="29" spans="1:25" ht="60">
      <c r="A29" s="37" t="s">
        <v>496</v>
      </c>
      <c r="D29" s="132" t="s">
        <v>497</v>
      </c>
      <c r="G29" s="37" t="s">
        <v>195</v>
      </c>
      <c r="W29" s="39" t="s">
        <v>498</v>
      </c>
      <c r="Y29"/>
    </row>
    <row r="30" spans="1:25" ht="60">
      <c r="A30" s="37" t="s">
        <v>499</v>
      </c>
      <c r="D30" s="132" t="s">
        <v>500</v>
      </c>
      <c r="G30" s="37" t="s">
        <v>501</v>
      </c>
      <c r="W30" s="39" t="s">
        <v>502</v>
      </c>
      <c r="Y30"/>
    </row>
    <row r="31" spans="1:25" ht="31.5">
      <c r="A31" s="37" t="s">
        <v>503</v>
      </c>
      <c r="D31" s="132" t="s">
        <v>504</v>
      </c>
      <c r="G31" s="37" t="s">
        <v>157</v>
      </c>
      <c r="W31" s="37" t="s">
        <v>505</v>
      </c>
      <c r="Y31"/>
    </row>
    <row r="32" spans="1:25" ht="47.25">
      <c r="A32" s="37" t="s">
        <v>506</v>
      </c>
      <c r="D32" s="132" t="s">
        <v>507</v>
      </c>
      <c r="G32" s="37" t="s">
        <v>166</v>
      </c>
      <c r="W32" s="37" t="s">
        <v>508</v>
      </c>
      <c r="Y32"/>
    </row>
    <row r="33" spans="1:25" ht="31.5">
      <c r="A33" s="37" t="s">
        <v>509</v>
      </c>
      <c r="D33" s="132" t="s">
        <v>510</v>
      </c>
      <c r="G33" s="37" t="s">
        <v>102</v>
      </c>
      <c r="W33" s="37" t="s">
        <v>511</v>
      </c>
      <c r="Y33"/>
    </row>
    <row r="34" spans="1:25" ht="31.5">
      <c r="A34" s="37" t="s">
        <v>512</v>
      </c>
      <c r="D34" s="132" t="s">
        <v>513</v>
      </c>
      <c r="G34" s="37" t="s">
        <v>514</v>
      </c>
      <c r="W34" s="37" t="s">
        <v>515</v>
      </c>
      <c r="Y34"/>
    </row>
    <row r="35" spans="1:25" ht="31.5">
      <c r="A35" s="37" t="s">
        <v>516</v>
      </c>
      <c r="D35" s="132" t="s">
        <v>517</v>
      </c>
      <c r="G35" s="37" t="s">
        <v>518</v>
      </c>
      <c r="W35" s="37" t="s">
        <v>519</v>
      </c>
      <c r="Y35"/>
    </row>
    <row r="36" spans="1:25">
      <c r="A36" s="37" t="s">
        <v>520</v>
      </c>
      <c r="D36" s="132" t="s">
        <v>521</v>
      </c>
      <c r="G36" s="37" t="s">
        <v>522</v>
      </c>
      <c r="W36" s="37" t="s">
        <v>523</v>
      </c>
      <c r="Y36"/>
    </row>
    <row r="37" spans="1:25" ht="31.5">
      <c r="A37" s="37" t="s">
        <v>524</v>
      </c>
      <c r="D37" s="132" t="s">
        <v>525</v>
      </c>
      <c r="G37" s="37" t="s">
        <v>526</v>
      </c>
      <c r="W37" s="37" t="s">
        <v>527</v>
      </c>
      <c r="Y37"/>
    </row>
    <row r="38" spans="1:25" ht="60">
      <c r="A38" s="37" t="s">
        <v>528</v>
      </c>
      <c r="D38" s="132" t="s">
        <v>529</v>
      </c>
      <c r="G38" s="37" t="s">
        <v>138</v>
      </c>
      <c r="W38" s="39" t="s">
        <v>241</v>
      </c>
      <c r="Y38"/>
    </row>
    <row r="39" spans="1:25" ht="45">
      <c r="A39" s="37" t="s">
        <v>530</v>
      </c>
      <c r="D39" s="132" t="s">
        <v>531</v>
      </c>
      <c r="G39" s="37" t="s">
        <v>189</v>
      </c>
      <c r="W39" s="39" t="s">
        <v>293</v>
      </c>
      <c r="Y39"/>
    </row>
    <row r="40" spans="1:25" ht="75">
      <c r="A40" s="37" t="s">
        <v>532</v>
      </c>
      <c r="D40" s="132" t="s">
        <v>533</v>
      </c>
      <c r="G40" s="37" t="s">
        <v>249</v>
      </c>
      <c r="W40" s="39" t="s">
        <v>262</v>
      </c>
      <c r="Y40"/>
    </row>
    <row r="41" spans="1:25" ht="31.5">
      <c r="A41" s="37" t="s">
        <v>534</v>
      </c>
      <c r="D41" s="132" t="s">
        <v>193</v>
      </c>
      <c r="G41" s="37" t="s">
        <v>535</v>
      </c>
      <c r="W41" s="37" t="s">
        <v>536</v>
      </c>
      <c r="Y41"/>
    </row>
    <row r="42" spans="1:25" ht="31.5">
      <c r="A42" s="37" t="s">
        <v>537</v>
      </c>
      <c r="D42" s="132" t="s">
        <v>538</v>
      </c>
      <c r="G42" s="37" t="s">
        <v>539</v>
      </c>
      <c r="W42" s="37" t="s">
        <v>282</v>
      </c>
      <c r="Y42"/>
    </row>
    <row r="43" spans="1:25" ht="31.5">
      <c r="A43" s="37" t="s">
        <v>540</v>
      </c>
      <c r="D43" s="132" t="s">
        <v>235</v>
      </c>
      <c r="G43" s="37" t="s">
        <v>541</v>
      </c>
      <c r="W43" s="37" t="s">
        <v>542</v>
      </c>
      <c r="Y43"/>
    </row>
    <row r="44" spans="1:25" ht="75">
      <c r="A44" s="37" t="s">
        <v>543</v>
      </c>
      <c r="D44" s="132" t="s">
        <v>544</v>
      </c>
      <c r="G44" s="37" t="s">
        <v>545</v>
      </c>
      <c r="W44" s="39" t="s">
        <v>546</v>
      </c>
      <c r="Y44"/>
    </row>
    <row r="45" spans="1:25" ht="75">
      <c r="A45" s="37" t="s">
        <v>547</v>
      </c>
      <c r="D45" s="132" t="s">
        <v>548</v>
      </c>
      <c r="G45" s="37" t="s">
        <v>549</v>
      </c>
      <c r="W45" s="39" t="s">
        <v>550</v>
      </c>
      <c r="Y45"/>
    </row>
    <row r="46" spans="1:25" ht="47.25">
      <c r="A46" s="37" t="s">
        <v>551</v>
      </c>
      <c r="D46" s="132" t="s">
        <v>552</v>
      </c>
      <c r="G46" s="37" t="s">
        <v>553</v>
      </c>
      <c r="W46" s="39" t="s">
        <v>554</v>
      </c>
      <c r="Y46"/>
    </row>
    <row r="47" spans="1:25" ht="75">
      <c r="A47" s="37" t="s">
        <v>555</v>
      </c>
      <c r="D47" s="132" t="s">
        <v>556</v>
      </c>
      <c r="G47" s="37" t="s">
        <v>557</v>
      </c>
      <c r="W47" s="39" t="s">
        <v>558</v>
      </c>
      <c r="Y47"/>
    </row>
    <row r="48" spans="1:25" ht="31.5">
      <c r="A48" s="37" t="s">
        <v>559</v>
      </c>
      <c r="D48" s="132" t="s">
        <v>560</v>
      </c>
      <c r="G48" s="37" t="s">
        <v>561</v>
      </c>
      <c r="W48" s="39" t="s">
        <v>562</v>
      </c>
      <c r="Y48"/>
    </row>
    <row r="49" spans="1:25" ht="45">
      <c r="A49" s="37" t="s">
        <v>563</v>
      </c>
      <c r="D49" s="132" t="s">
        <v>564</v>
      </c>
      <c r="G49" s="37" t="s">
        <v>565</v>
      </c>
      <c r="W49" s="39" t="s">
        <v>566</v>
      </c>
      <c r="Y49"/>
    </row>
    <row r="50" spans="1:25" ht="45">
      <c r="A50" s="37" t="s">
        <v>567</v>
      </c>
      <c r="D50" s="132" t="s">
        <v>568</v>
      </c>
      <c r="G50" s="37" t="s">
        <v>213</v>
      </c>
      <c r="W50" s="39" t="s">
        <v>569</v>
      </c>
      <c r="Y50"/>
    </row>
    <row r="51" spans="1:25" ht="45">
      <c r="A51" s="37" t="s">
        <v>570</v>
      </c>
      <c r="D51" s="132" t="s">
        <v>571</v>
      </c>
      <c r="G51" s="37" t="s">
        <v>572</v>
      </c>
      <c r="W51" s="39" t="s">
        <v>573</v>
      </c>
      <c r="Y51"/>
    </row>
    <row r="52" spans="1:25" ht="45">
      <c r="A52" s="37" t="s">
        <v>574</v>
      </c>
      <c r="D52" s="132" t="s">
        <v>575</v>
      </c>
      <c r="G52" s="37" t="s">
        <v>148</v>
      </c>
      <c r="W52" s="39" t="s">
        <v>576</v>
      </c>
      <c r="Y52"/>
    </row>
    <row r="53" spans="1:25" ht="45">
      <c r="A53" s="37" t="s">
        <v>577</v>
      </c>
      <c r="D53" s="132" t="s">
        <v>443</v>
      </c>
      <c r="G53" s="37" t="s">
        <v>578</v>
      </c>
      <c r="W53" s="39" t="s">
        <v>579</v>
      </c>
      <c r="Y53"/>
    </row>
    <row r="54" spans="1:25" ht="45">
      <c r="A54" s="37" t="s">
        <v>580</v>
      </c>
      <c r="D54" s="132" t="s">
        <v>581</v>
      </c>
      <c r="G54" s="37" t="s">
        <v>582</v>
      </c>
      <c r="W54" s="39" t="s">
        <v>583</v>
      </c>
      <c r="Y54"/>
    </row>
    <row r="55" spans="1:25" ht="45">
      <c r="A55" s="37" t="s">
        <v>584</v>
      </c>
      <c r="D55" s="132" t="s">
        <v>585</v>
      </c>
      <c r="G55" s="37" t="s">
        <v>586</v>
      </c>
      <c r="W55" s="39" t="s">
        <v>587</v>
      </c>
      <c r="Y55"/>
    </row>
    <row r="56" spans="1:25" ht="45">
      <c r="A56" s="37" t="s">
        <v>588</v>
      </c>
      <c r="D56" s="132" t="s">
        <v>589</v>
      </c>
      <c r="G56" s="37" t="s">
        <v>590</v>
      </c>
      <c r="W56" s="39" t="s">
        <v>591</v>
      </c>
      <c r="Y56"/>
    </row>
    <row r="57" spans="1:25" ht="47.25">
      <c r="A57" s="37" t="s">
        <v>592</v>
      </c>
      <c r="D57" s="132" t="s">
        <v>593</v>
      </c>
      <c r="G57" s="37" t="s">
        <v>594</v>
      </c>
      <c r="W57" s="39" t="s">
        <v>595</v>
      </c>
      <c r="Y57"/>
    </row>
    <row r="58" spans="1:25" ht="47.25">
      <c r="A58" s="37" t="s">
        <v>596</v>
      </c>
      <c r="D58" s="132" t="s">
        <v>597</v>
      </c>
      <c r="G58" s="37" t="s">
        <v>598</v>
      </c>
      <c r="W58" s="39" t="s">
        <v>599</v>
      </c>
      <c r="Y58"/>
    </row>
    <row r="59" spans="1:25" ht="45">
      <c r="A59" s="37" t="s">
        <v>600</v>
      </c>
      <c r="D59" s="132" t="s">
        <v>601</v>
      </c>
      <c r="G59" s="37" t="s">
        <v>602</v>
      </c>
      <c r="W59" s="39" t="s">
        <v>603</v>
      </c>
      <c r="Y59"/>
    </row>
    <row r="60" spans="1:25" ht="31.5">
      <c r="A60" s="37" t="s">
        <v>604</v>
      </c>
      <c r="D60" s="132" t="s">
        <v>605</v>
      </c>
      <c r="G60" s="37" t="s">
        <v>606</v>
      </c>
      <c r="W60" s="39" t="s">
        <v>607</v>
      </c>
      <c r="Y60"/>
    </row>
    <row r="61" spans="1:25" ht="45">
      <c r="A61" s="37" t="s">
        <v>608</v>
      </c>
      <c r="D61" s="132" t="s">
        <v>609</v>
      </c>
      <c r="G61" s="37" t="s">
        <v>610</v>
      </c>
      <c r="W61" s="39" t="s">
        <v>611</v>
      </c>
      <c r="Y61"/>
    </row>
    <row r="62" spans="1:25" ht="45">
      <c r="A62" s="37" t="s">
        <v>612</v>
      </c>
      <c r="D62" s="132" t="s">
        <v>613</v>
      </c>
      <c r="G62" s="37" t="s">
        <v>614</v>
      </c>
      <c r="W62" s="39" t="s">
        <v>615</v>
      </c>
      <c r="Y62"/>
    </row>
    <row r="63" spans="1:25" ht="45">
      <c r="A63" s="37" t="s">
        <v>616</v>
      </c>
      <c r="D63" s="132" t="s">
        <v>617</v>
      </c>
      <c r="G63" s="37" t="s">
        <v>92</v>
      </c>
      <c r="W63" s="39" t="s">
        <v>618</v>
      </c>
      <c r="Y63"/>
    </row>
    <row r="64" spans="1:25" ht="60">
      <c r="A64" s="37" t="s">
        <v>619</v>
      </c>
      <c r="D64" s="132" t="s">
        <v>620</v>
      </c>
      <c r="G64" s="37" t="s">
        <v>621</v>
      </c>
      <c r="W64" s="39" t="s">
        <v>622</v>
      </c>
      <c r="Y64"/>
    </row>
    <row r="65" spans="1:25" ht="60">
      <c r="A65" s="37" t="s">
        <v>623</v>
      </c>
      <c r="D65" s="132" t="s">
        <v>624</v>
      </c>
      <c r="G65" s="37" t="s">
        <v>625</v>
      </c>
      <c r="W65" s="39" t="s">
        <v>626</v>
      </c>
      <c r="Y65"/>
    </row>
    <row r="66" spans="1:25" ht="31.5">
      <c r="A66" s="37" t="s">
        <v>627</v>
      </c>
      <c r="D66" s="132" t="s">
        <v>628</v>
      </c>
      <c r="G66" s="37" t="s">
        <v>629</v>
      </c>
      <c r="W66" s="39" t="s">
        <v>630</v>
      </c>
      <c r="Y66"/>
    </row>
    <row r="67" spans="1:25" ht="45">
      <c r="A67" s="37" t="s">
        <v>631</v>
      </c>
      <c r="D67" s="132" t="s">
        <v>632</v>
      </c>
      <c r="G67" s="37" t="s">
        <v>633</v>
      </c>
      <c r="W67" s="39" t="s">
        <v>634</v>
      </c>
      <c r="Y67"/>
    </row>
    <row r="68" spans="1:25" ht="60">
      <c r="A68" s="37" t="s">
        <v>635</v>
      </c>
      <c r="D68" s="132" t="s">
        <v>636</v>
      </c>
      <c r="W68" s="39" t="s">
        <v>637</v>
      </c>
      <c r="Y68"/>
    </row>
    <row r="69" spans="1:25" ht="45">
      <c r="A69" s="37" t="s">
        <v>638</v>
      </c>
      <c r="D69" s="132" t="s">
        <v>639</v>
      </c>
      <c r="W69" s="39" t="s">
        <v>640</v>
      </c>
      <c r="Y69"/>
    </row>
    <row r="70" spans="1:25" ht="47.25">
      <c r="A70" s="37" t="s">
        <v>641</v>
      </c>
      <c r="D70" s="132" t="s">
        <v>642</v>
      </c>
      <c r="W70" s="37" t="s">
        <v>643</v>
      </c>
      <c r="Y70"/>
    </row>
    <row r="71" spans="1:25" ht="47.25">
      <c r="A71" s="37" t="s">
        <v>644</v>
      </c>
      <c r="D71" s="132" t="s">
        <v>645</v>
      </c>
      <c r="W71" s="37" t="s">
        <v>646</v>
      </c>
      <c r="Y71"/>
    </row>
    <row r="72" spans="1:25" ht="47.25">
      <c r="A72" s="37" t="s">
        <v>647</v>
      </c>
      <c r="D72" s="132" t="s">
        <v>648</v>
      </c>
      <c r="W72" s="37" t="s">
        <v>649</v>
      </c>
      <c r="Y72"/>
    </row>
    <row r="73" spans="1:25" ht="31.5">
      <c r="A73" s="37" t="s">
        <v>650</v>
      </c>
      <c r="D73" s="132" t="s">
        <v>202</v>
      </c>
      <c r="W73" s="41" t="s">
        <v>651</v>
      </c>
      <c r="Y73"/>
    </row>
    <row r="74" spans="1:25" ht="31.5">
      <c r="A74" s="37" t="s">
        <v>652</v>
      </c>
      <c r="D74" s="132" t="s">
        <v>210</v>
      </c>
      <c r="W74" s="41" t="s">
        <v>653</v>
      </c>
      <c r="Y74"/>
    </row>
    <row r="75" spans="1:25" ht="31.5">
      <c r="A75" s="37" t="s">
        <v>654</v>
      </c>
      <c r="D75" s="132" t="s">
        <v>655</v>
      </c>
      <c r="W75" s="41" t="s">
        <v>656</v>
      </c>
      <c r="Y75"/>
    </row>
    <row r="76" spans="1:25" ht="31.5">
      <c r="A76" s="37" t="s">
        <v>657</v>
      </c>
      <c r="D76" s="132" t="s">
        <v>658</v>
      </c>
      <c r="W76" s="37" t="s">
        <v>659</v>
      </c>
      <c r="Y76"/>
    </row>
    <row r="77" spans="1:25" ht="31.5">
      <c r="A77" s="37" t="s">
        <v>660</v>
      </c>
      <c r="D77" s="132" t="s">
        <v>661</v>
      </c>
      <c r="W77" s="37" t="s">
        <v>662</v>
      </c>
      <c r="Y77"/>
    </row>
    <row r="78" spans="1:25" ht="31.5">
      <c r="A78" s="37" t="s">
        <v>663</v>
      </c>
      <c r="D78" s="132" t="s">
        <v>664</v>
      </c>
      <c r="W78" s="39" t="s">
        <v>665</v>
      </c>
      <c r="Y78"/>
    </row>
    <row r="79" spans="1:25" ht="31.5">
      <c r="A79" s="37" t="s">
        <v>666</v>
      </c>
      <c r="D79" s="132" t="s">
        <v>667</v>
      </c>
      <c r="W79" s="39" t="s">
        <v>668</v>
      </c>
      <c r="Y79"/>
    </row>
    <row r="80" spans="1:25" ht="45">
      <c r="A80" s="37" t="s">
        <v>669</v>
      </c>
      <c r="D80" s="132" t="s">
        <v>670</v>
      </c>
      <c r="W80" s="39" t="s">
        <v>671</v>
      </c>
      <c r="Y80"/>
    </row>
    <row r="81" spans="1:25" ht="45">
      <c r="A81" s="37" t="s">
        <v>672</v>
      </c>
      <c r="D81" s="132" t="s">
        <v>673</v>
      </c>
      <c r="W81" s="39" t="s">
        <v>674</v>
      </c>
      <c r="Y81"/>
    </row>
    <row r="82" spans="1:25" ht="45">
      <c r="A82" s="37" t="s">
        <v>675</v>
      </c>
      <c r="D82" s="132" t="s">
        <v>676</v>
      </c>
      <c r="W82" s="39" t="s">
        <v>677</v>
      </c>
      <c r="Y82"/>
    </row>
    <row r="83" spans="1:25" ht="31.5">
      <c r="A83" s="37" t="s">
        <v>678</v>
      </c>
      <c r="D83" s="132" t="s">
        <v>679</v>
      </c>
      <c r="W83" s="37" t="s">
        <v>680</v>
      </c>
      <c r="Y83"/>
    </row>
    <row r="84" spans="1:25" ht="31.5">
      <c r="A84" s="37" t="s">
        <v>681</v>
      </c>
      <c r="D84" s="132" t="s">
        <v>682</v>
      </c>
      <c r="W84" s="37" t="s">
        <v>683</v>
      </c>
      <c r="Y84"/>
    </row>
    <row r="85" spans="1:25" ht="31.5">
      <c r="A85" s="37" t="s">
        <v>684</v>
      </c>
      <c r="D85" s="132" t="s">
        <v>685</v>
      </c>
      <c r="W85" s="37" t="s">
        <v>686</v>
      </c>
      <c r="Y85"/>
    </row>
    <row r="86" spans="1:25" ht="31.5">
      <c r="A86" s="37" t="s">
        <v>687</v>
      </c>
      <c r="D86" s="132" t="s">
        <v>688</v>
      </c>
      <c r="W86" s="37" t="s">
        <v>689</v>
      </c>
      <c r="Y86"/>
    </row>
    <row r="87" spans="1:25" ht="31.5">
      <c r="A87" s="37" t="s">
        <v>690</v>
      </c>
      <c r="D87" s="132" t="s">
        <v>691</v>
      </c>
      <c r="W87" s="37" t="s">
        <v>692</v>
      </c>
      <c r="Y87"/>
    </row>
    <row r="88" spans="1:25" ht="33" customHeight="1">
      <c r="D88" s="132" t="s">
        <v>224</v>
      </c>
      <c r="W88" s="41" t="s">
        <v>693</v>
      </c>
      <c r="Y88"/>
    </row>
    <row r="89" spans="1:25">
      <c r="W89" s="37" t="s">
        <v>694</v>
      </c>
      <c r="Y89"/>
    </row>
    <row r="90" spans="1:25">
      <c r="Y90"/>
    </row>
    <row r="91" spans="1:25">
      <c r="Y91"/>
    </row>
    <row r="92" spans="1:25">
      <c r="Y92"/>
    </row>
    <row r="93" spans="1:25">
      <c r="Y93"/>
    </row>
    <row r="94" spans="1:25">
      <c r="Y94"/>
    </row>
    <row r="95" spans="1:25">
      <c r="Y95"/>
    </row>
    <row r="96" spans="1:25">
      <c r="Y96"/>
    </row>
    <row r="97" spans="6:25">
      <c r="Y97"/>
    </row>
    <row r="98" spans="6:25">
      <c r="Y98"/>
    </row>
    <row r="99" spans="6:25">
      <c r="Y99"/>
    </row>
    <row r="100" spans="6:25">
      <c r="Y100"/>
    </row>
    <row r="101" spans="6:25">
      <c r="Y101"/>
    </row>
    <row r="102" spans="6:25">
      <c r="Y102"/>
    </row>
    <row r="103" spans="6:25">
      <c r="Y103"/>
    </row>
    <row r="104" spans="6:25">
      <c r="Y104"/>
    </row>
    <row r="105" spans="6:25">
      <c r="Y105"/>
    </row>
    <row r="106" spans="6:25">
      <c r="Y106"/>
    </row>
    <row r="107" spans="6:25">
      <c r="Y107"/>
    </row>
    <row r="108" spans="6:25">
      <c r="F108"/>
      <c r="G108"/>
      <c r="Y108"/>
    </row>
    <row r="109" spans="6:25">
      <c r="F109"/>
      <c r="G109"/>
      <c r="Y109"/>
    </row>
    <row r="110" spans="6:25">
      <c r="F110"/>
      <c r="G110"/>
      <c r="Y110"/>
    </row>
    <row r="111" spans="6:25">
      <c r="F111"/>
      <c r="G111"/>
      <c r="Y111"/>
    </row>
    <row r="112" spans="6:25">
      <c r="F112"/>
      <c r="G112"/>
      <c r="Y112"/>
    </row>
    <row r="113" spans="6:25">
      <c r="F113"/>
      <c r="G113"/>
      <c r="Y113"/>
    </row>
    <row r="114" spans="6:25">
      <c r="F114"/>
      <c r="G114"/>
      <c r="Y114"/>
    </row>
    <row r="115" spans="6:25">
      <c r="F115"/>
      <c r="G115"/>
      <c r="Y115"/>
    </row>
    <row r="116" spans="6:25">
      <c r="F116"/>
      <c r="G116"/>
      <c r="Y116"/>
    </row>
    <row r="117" spans="6:25">
      <c r="F117"/>
      <c r="G117"/>
      <c r="Y117"/>
    </row>
    <row r="118" spans="6:25">
      <c r="F118"/>
      <c r="G118"/>
      <c r="Y118"/>
    </row>
    <row r="119" spans="6:25">
      <c r="F119"/>
      <c r="G119"/>
      <c r="Y119"/>
    </row>
    <row r="120" spans="6:25">
      <c r="F120"/>
      <c r="G120"/>
      <c r="Y120"/>
    </row>
    <row r="121" spans="6:25">
      <c r="F121"/>
      <c r="G121"/>
      <c r="Y121"/>
    </row>
    <row r="122" spans="6:25">
      <c r="F122"/>
      <c r="G122"/>
      <c r="Y122"/>
    </row>
    <row r="123" spans="6:25">
      <c r="F123"/>
      <c r="G123"/>
      <c r="Y123"/>
    </row>
    <row r="124" spans="6:25">
      <c r="F124"/>
      <c r="G124"/>
      <c r="Y124"/>
    </row>
    <row r="125" spans="6:25">
      <c r="F125"/>
      <c r="G125"/>
      <c r="Y125"/>
    </row>
    <row r="126" spans="6:25">
      <c r="F126"/>
      <c r="G126"/>
      <c r="Y126"/>
    </row>
    <row r="127" spans="6:25">
      <c r="F127"/>
      <c r="G127"/>
      <c r="Y127"/>
    </row>
    <row r="128" spans="6:25">
      <c r="F128"/>
      <c r="G128"/>
      <c r="Y128"/>
    </row>
    <row r="129" spans="6:25">
      <c r="F129"/>
      <c r="G129"/>
      <c r="Y129"/>
    </row>
    <row r="130" spans="6:25">
      <c r="F130"/>
      <c r="G130"/>
      <c r="Y130"/>
    </row>
    <row r="131" spans="6:25">
      <c r="F131"/>
      <c r="G131"/>
      <c r="Y131"/>
    </row>
    <row r="132" spans="6:25">
      <c r="F132"/>
      <c r="G132"/>
      <c r="Y132"/>
    </row>
    <row r="133" spans="6:25">
      <c r="F133"/>
      <c r="G133"/>
      <c r="Y133"/>
    </row>
    <row r="134" spans="6:25">
      <c r="F134"/>
      <c r="G134"/>
      <c r="Y134"/>
    </row>
    <row r="135" spans="6:25">
      <c r="F135"/>
      <c r="G135"/>
      <c r="Y135"/>
    </row>
    <row r="136" spans="6:25">
      <c r="F136"/>
      <c r="G136"/>
      <c r="Y136"/>
    </row>
    <row r="137" spans="6:25">
      <c r="F137"/>
      <c r="G137"/>
      <c r="Y137"/>
    </row>
    <row r="138" spans="6:25">
      <c r="F138"/>
      <c r="G138"/>
      <c r="Y138"/>
    </row>
    <row r="139" spans="6:25">
      <c r="F139"/>
      <c r="G139"/>
      <c r="Y139"/>
    </row>
    <row r="140" spans="6:25">
      <c r="F140"/>
      <c r="G140"/>
      <c r="Y140"/>
    </row>
    <row r="141" spans="6:25">
      <c r="F141"/>
      <c r="G141"/>
      <c r="Y141"/>
    </row>
    <row r="142" spans="6:25">
      <c r="F142"/>
      <c r="G142"/>
      <c r="Y142"/>
    </row>
    <row r="143" spans="6:25">
      <c r="F143"/>
      <c r="G143"/>
      <c r="Y143"/>
    </row>
    <row r="144" spans="6:25">
      <c r="F144"/>
      <c r="G144"/>
      <c r="Y144"/>
    </row>
    <row r="145" spans="6:25">
      <c r="F145"/>
      <c r="G145"/>
      <c r="Y145"/>
    </row>
    <row r="146" spans="6:25">
      <c r="F146"/>
      <c r="G146"/>
      <c r="Y146"/>
    </row>
    <row r="147" spans="6:25">
      <c r="F147"/>
      <c r="G147"/>
      <c r="Y147"/>
    </row>
    <row r="148" spans="6:25">
      <c r="F148"/>
      <c r="G148"/>
      <c r="Y148"/>
    </row>
    <row r="149" spans="6:25">
      <c r="F149"/>
      <c r="G149"/>
      <c r="Y149"/>
    </row>
    <row r="150" spans="6:25">
      <c r="F150"/>
      <c r="G150"/>
      <c r="Y150"/>
    </row>
    <row r="151" spans="6:25">
      <c r="F151"/>
      <c r="G151"/>
      <c r="Y151"/>
    </row>
    <row r="152" spans="6:25">
      <c r="F152"/>
      <c r="G152"/>
      <c r="Y152"/>
    </row>
    <row r="153" spans="6:25">
      <c r="F153"/>
      <c r="G153"/>
      <c r="Y153"/>
    </row>
    <row r="154" spans="6:25">
      <c r="F154"/>
      <c r="G154"/>
      <c r="Y154"/>
    </row>
    <row r="155" spans="6:25">
      <c r="F155"/>
      <c r="G155"/>
      <c r="Y155"/>
    </row>
    <row r="156" spans="6:25">
      <c r="F156"/>
      <c r="G156"/>
      <c r="Y156"/>
    </row>
    <row r="157" spans="6:25">
      <c r="F157"/>
      <c r="G157"/>
      <c r="Y157"/>
    </row>
    <row r="158" spans="6:25">
      <c r="F158"/>
      <c r="G158"/>
      <c r="Y158"/>
    </row>
    <row r="159" spans="6:25">
      <c r="F159"/>
      <c r="G159"/>
      <c r="Y159"/>
    </row>
    <row r="160" spans="6:25">
      <c r="F160"/>
      <c r="G160"/>
      <c r="Y160"/>
    </row>
    <row r="161" spans="6:25">
      <c r="F161"/>
      <c r="G161"/>
      <c r="Y161"/>
    </row>
    <row r="162" spans="6:25">
      <c r="F162"/>
      <c r="G162"/>
      <c r="Y162"/>
    </row>
    <row r="163" spans="6:25">
      <c r="F163"/>
      <c r="G163"/>
      <c r="Y163"/>
    </row>
    <row r="164" spans="6:25">
      <c r="F164"/>
      <c r="G164"/>
      <c r="Y164"/>
    </row>
    <row r="165" spans="6:25">
      <c r="F165"/>
      <c r="G165"/>
      <c r="Y165"/>
    </row>
    <row r="166" spans="6:25">
      <c r="F166"/>
      <c r="G166"/>
      <c r="Y166"/>
    </row>
    <row r="167" spans="6:25">
      <c r="F167"/>
      <c r="G167"/>
      <c r="Y167"/>
    </row>
    <row r="168" spans="6:25">
      <c r="F168"/>
      <c r="G168"/>
      <c r="Y168"/>
    </row>
    <row r="169" spans="6:25">
      <c r="F169"/>
      <c r="G169"/>
      <c r="Y169"/>
    </row>
    <row r="170" spans="6:25">
      <c r="F170"/>
      <c r="G170"/>
      <c r="Y170"/>
    </row>
    <row r="171" spans="6:25">
      <c r="F171"/>
      <c r="G171"/>
      <c r="Y171"/>
    </row>
    <row r="172" spans="6:25">
      <c r="F172"/>
      <c r="G172"/>
      <c r="Y172"/>
    </row>
    <row r="173" spans="6:25">
      <c r="F173"/>
      <c r="G173"/>
      <c r="Y173"/>
    </row>
    <row r="174" spans="6:25">
      <c r="F174"/>
      <c r="G174"/>
      <c r="Y174"/>
    </row>
    <row r="175" spans="6:25">
      <c r="F175"/>
      <c r="G175"/>
      <c r="Y175"/>
    </row>
    <row r="176" spans="6:25">
      <c r="F176"/>
      <c r="G176"/>
      <c r="Y176"/>
    </row>
    <row r="177" spans="6:25">
      <c r="F177"/>
      <c r="G177"/>
      <c r="Y177"/>
    </row>
    <row r="178" spans="6:25">
      <c r="F178"/>
      <c r="G178"/>
      <c r="Y178"/>
    </row>
    <row r="179" spans="6:25">
      <c r="F179"/>
      <c r="G179"/>
      <c r="Y179"/>
    </row>
    <row r="180" spans="6:25">
      <c r="F180"/>
      <c r="G180"/>
      <c r="Y180"/>
    </row>
    <row r="181" spans="6:25">
      <c r="F181"/>
      <c r="G181"/>
      <c r="Y181"/>
    </row>
    <row r="182" spans="6:25">
      <c r="F182"/>
      <c r="G182"/>
      <c r="Y182"/>
    </row>
    <row r="183" spans="6:25">
      <c r="F183"/>
      <c r="G183"/>
      <c r="Y183"/>
    </row>
    <row r="184" spans="6:25">
      <c r="F184"/>
      <c r="G184"/>
      <c r="Y184"/>
    </row>
    <row r="185" spans="6:25">
      <c r="F185"/>
      <c r="G185"/>
      <c r="Y185"/>
    </row>
    <row r="186" spans="6:25">
      <c r="F186"/>
      <c r="G186"/>
      <c r="Y186"/>
    </row>
    <row r="187" spans="6:25">
      <c r="F187"/>
      <c r="G187"/>
      <c r="Y187"/>
    </row>
    <row r="188" spans="6:25">
      <c r="F188"/>
      <c r="G188"/>
      <c r="Y188"/>
    </row>
    <row r="189" spans="6:25">
      <c r="F189"/>
      <c r="G189"/>
      <c r="Y189"/>
    </row>
    <row r="190" spans="6:25">
      <c r="F190"/>
      <c r="G190"/>
      <c r="Y190"/>
    </row>
    <row r="191" spans="6:25">
      <c r="F191"/>
      <c r="G191"/>
      <c r="Y191"/>
    </row>
    <row r="192" spans="6:25">
      <c r="F192"/>
      <c r="G192"/>
      <c r="Y192"/>
    </row>
    <row r="193" spans="6:25">
      <c r="F193"/>
      <c r="G193"/>
      <c r="Y193"/>
    </row>
    <row r="194" spans="6:25">
      <c r="F194"/>
      <c r="G194"/>
      <c r="Y194"/>
    </row>
    <row r="195" spans="6:25">
      <c r="F195"/>
      <c r="G195"/>
      <c r="Y195"/>
    </row>
    <row r="196" spans="6:25">
      <c r="F196"/>
      <c r="G196"/>
      <c r="Y196"/>
    </row>
    <row r="197" spans="6:25">
      <c r="F197"/>
      <c r="G197"/>
      <c r="Y197"/>
    </row>
    <row r="198" spans="6:25">
      <c r="F198"/>
      <c r="G198"/>
      <c r="Y198"/>
    </row>
    <row r="199" spans="6:25">
      <c r="F199"/>
      <c r="G199"/>
      <c r="Y199"/>
    </row>
    <row r="200" spans="6:25">
      <c r="F200"/>
      <c r="G200"/>
      <c r="Y200"/>
    </row>
    <row r="201" spans="6:25">
      <c r="F201"/>
      <c r="G201"/>
      <c r="Y201"/>
    </row>
    <row r="202" spans="6:25">
      <c r="F202"/>
      <c r="G202"/>
      <c r="Y202"/>
    </row>
    <row r="203" spans="6:25">
      <c r="F203"/>
      <c r="G203"/>
      <c r="Y203"/>
    </row>
    <row r="204" spans="6:25">
      <c r="F204"/>
      <c r="G204"/>
      <c r="Y204"/>
    </row>
    <row r="205" spans="6:25">
      <c r="F205"/>
      <c r="G205"/>
      <c r="Y205"/>
    </row>
    <row r="206" spans="6:25">
      <c r="F206"/>
      <c r="G206"/>
      <c r="Y206"/>
    </row>
    <row r="207" spans="6:25">
      <c r="F207"/>
      <c r="G207"/>
      <c r="Y207"/>
    </row>
    <row r="208" spans="6:25">
      <c r="F208"/>
      <c r="G208"/>
      <c r="Y208"/>
    </row>
    <row r="209" spans="6:25">
      <c r="F209"/>
      <c r="G209"/>
      <c r="Y209"/>
    </row>
    <row r="210" spans="6:25">
      <c r="F210"/>
      <c r="G210"/>
      <c r="Y210"/>
    </row>
    <row r="211" spans="6:25">
      <c r="F211"/>
      <c r="G211"/>
      <c r="Y211"/>
    </row>
    <row r="212" spans="6:25">
      <c r="F212"/>
      <c r="G212"/>
      <c r="Y212"/>
    </row>
    <row r="213" spans="6:25">
      <c r="F213"/>
      <c r="G213"/>
      <c r="Y213"/>
    </row>
    <row r="214" spans="6:25">
      <c r="F214"/>
      <c r="G214"/>
      <c r="Y214"/>
    </row>
    <row r="215" spans="6:25">
      <c r="F215"/>
      <c r="G215"/>
      <c r="Y215"/>
    </row>
    <row r="216" spans="6:25">
      <c r="F216"/>
      <c r="G216"/>
      <c r="Y216"/>
    </row>
    <row r="217" spans="6:25">
      <c r="F217"/>
      <c r="G217"/>
      <c r="Y217"/>
    </row>
    <row r="218" spans="6:25">
      <c r="F218"/>
      <c r="G218"/>
      <c r="Y218"/>
    </row>
    <row r="219" spans="6:25">
      <c r="F219"/>
      <c r="G219"/>
      <c r="Y219"/>
    </row>
    <row r="220" spans="6:25">
      <c r="F220"/>
      <c r="G220"/>
      <c r="Y220"/>
    </row>
    <row r="221" spans="6:25">
      <c r="F221"/>
      <c r="G221"/>
      <c r="Y221"/>
    </row>
    <row r="222" spans="6:25">
      <c r="F222"/>
      <c r="G222"/>
      <c r="Y222"/>
    </row>
    <row r="223" spans="6:25">
      <c r="F223"/>
      <c r="G223"/>
      <c r="Y223"/>
    </row>
    <row r="224" spans="6:25">
      <c r="F224"/>
      <c r="G224"/>
      <c r="Y224"/>
    </row>
    <row r="225" spans="6:25">
      <c r="F225"/>
      <c r="G225"/>
      <c r="Y225"/>
    </row>
    <row r="226" spans="6:25">
      <c r="F226"/>
      <c r="G226"/>
      <c r="Y226"/>
    </row>
    <row r="227" spans="6:25">
      <c r="F227"/>
      <c r="G227"/>
      <c r="Y227"/>
    </row>
    <row r="228" spans="6:25">
      <c r="F228"/>
      <c r="G228"/>
      <c r="Y228"/>
    </row>
    <row r="229" spans="6:25">
      <c r="F229"/>
      <c r="G229"/>
      <c r="Y229"/>
    </row>
    <row r="230" spans="6:25">
      <c r="F230"/>
      <c r="G230"/>
      <c r="Y230"/>
    </row>
    <row r="231" spans="6:25">
      <c r="F231"/>
      <c r="G231"/>
      <c r="Y231"/>
    </row>
    <row r="232" spans="6:25">
      <c r="F232"/>
      <c r="G232"/>
      <c r="Y232"/>
    </row>
    <row r="233" spans="6:25">
      <c r="F233"/>
      <c r="G233"/>
      <c r="Y233"/>
    </row>
    <row r="234" spans="6:25">
      <c r="F234"/>
      <c r="G234"/>
      <c r="Y234"/>
    </row>
    <row r="235" spans="6:25">
      <c r="F235"/>
      <c r="G235"/>
      <c r="Y235"/>
    </row>
    <row r="236" spans="6:25">
      <c r="F236"/>
      <c r="G236"/>
      <c r="Y236"/>
    </row>
    <row r="237" spans="6:25">
      <c r="F237"/>
      <c r="G237"/>
      <c r="Y237"/>
    </row>
    <row r="238" spans="6:25">
      <c r="F238"/>
      <c r="G238"/>
      <c r="Y238"/>
    </row>
    <row r="239" spans="6:25">
      <c r="F239"/>
      <c r="G239"/>
      <c r="Y239"/>
    </row>
    <row r="240" spans="6:25">
      <c r="F240"/>
      <c r="G240"/>
      <c r="Y240"/>
    </row>
    <row r="241" spans="6:25">
      <c r="F241"/>
      <c r="G241"/>
      <c r="Y241"/>
    </row>
    <row r="242" spans="6:25">
      <c r="F242"/>
      <c r="G242"/>
      <c r="Y242"/>
    </row>
    <row r="243" spans="6:25">
      <c r="F243"/>
      <c r="G243"/>
      <c r="Y243"/>
    </row>
    <row r="244" spans="6:25">
      <c r="F244"/>
      <c r="G244"/>
      <c r="Y244"/>
    </row>
    <row r="245" spans="6:25">
      <c r="F245"/>
      <c r="G245"/>
      <c r="Y245"/>
    </row>
    <row r="246" spans="6:25">
      <c r="F246"/>
      <c r="G246"/>
      <c r="Y246"/>
    </row>
    <row r="247" spans="6:25">
      <c r="F247"/>
      <c r="G247"/>
      <c r="Y247"/>
    </row>
    <row r="248" spans="6:25">
      <c r="F248"/>
      <c r="G248"/>
      <c r="Y248"/>
    </row>
    <row r="249" spans="6:25">
      <c r="F249"/>
      <c r="G249"/>
      <c r="Y249"/>
    </row>
    <row r="250" spans="6:25">
      <c r="F250"/>
      <c r="G250"/>
      <c r="Y250"/>
    </row>
    <row r="251" spans="6:25">
      <c r="F251"/>
      <c r="G251"/>
      <c r="Y251"/>
    </row>
    <row r="252" spans="6:25">
      <c r="F252"/>
      <c r="G252"/>
      <c r="Y252"/>
    </row>
    <row r="253" spans="6:25">
      <c r="F253"/>
      <c r="G253"/>
      <c r="Y253"/>
    </row>
    <row r="254" spans="6:25">
      <c r="F254"/>
      <c r="G254"/>
      <c r="Y254"/>
    </row>
    <row r="255" spans="6:25">
      <c r="F255"/>
      <c r="G255"/>
      <c r="Y255"/>
    </row>
    <row r="256" spans="6:25">
      <c r="F256"/>
      <c r="G256"/>
      <c r="Y256"/>
    </row>
    <row r="257" spans="6:25">
      <c r="F257"/>
      <c r="G257"/>
      <c r="Y257"/>
    </row>
    <row r="258" spans="6:25">
      <c r="F258"/>
      <c r="G258"/>
      <c r="Y258"/>
    </row>
    <row r="259" spans="6:25">
      <c r="F259"/>
      <c r="G259"/>
      <c r="Y259"/>
    </row>
    <row r="260" spans="6:25">
      <c r="F260"/>
      <c r="G260"/>
      <c r="Y260"/>
    </row>
    <row r="261" spans="6:25">
      <c r="F261"/>
      <c r="G261"/>
      <c r="Y261"/>
    </row>
    <row r="262" spans="6:25">
      <c r="F262"/>
      <c r="G262"/>
      <c r="Y262"/>
    </row>
    <row r="263" spans="6:25">
      <c r="F263"/>
      <c r="G263"/>
      <c r="Y263"/>
    </row>
    <row r="264" spans="6:25">
      <c r="F264"/>
      <c r="G264"/>
      <c r="Y264"/>
    </row>
    <row r="265" spans="6:25">
      <c r="F265"/>
      <c r="G265"/>
      <c r="Y265"/>
    </row>
    <row r="266" spans="6:25">
      <c r="F266"/>
      <c r="G266"/>
      <c r="Y266"/>
    </row>
    <row r="267" spans="6:25">
      <c r="F267"/>
      <c r="G267"/>
      <c r="Y267"/>
    </row>
    <row r="268" spans="6:25">
      <c r="F268"/>
      <c r="G268"/>
      <c r="Y268"/>
    </row>
    <row r="269" spans="6:25">
      <c r="F269"/>
      <c r="G269"/>
      <c r="Y269"/>
    </row>
    <row r="270" spans="6:25">
      <c r="F270"/>
      <c r="G270"/>
      <c r="Y270"/>
    </row>
    <row r="271" spans="6:25">
      <c r="F271"/>
      <c r="G271"/>
      <c r="Y271"/>
    </row>
    <row r="272" spans="6:25">
      <c r="F272"/>
      <c r="G272"/>
      <c r="Y272"/>
    </row>
    <row r="273" spans="6:25">
      <c r="F273"/>
      <c r="G273"/>
      <c r="Y273"/>
    </row>
    <row r="274" spans="6:25">
      <c r="F274"/>
      <c r="G274"/>
      <c r="Y274"/>
    </row>
    <row r="275" spans="6:25">
      <c r="F275"/>
      <c r="G275"/>
      <c r="Y275"/>
    </row>
    <row r="276" spans="6:25">
      <c r="F276"/>
      <c r="G276"/>
      <c r="Y276"/>
    </row>
    <row r="277" spans="6:25">
      <c r="F277"/>
      <c r="G277"/>
      <c r="Y277"/>
    </row>
    <row r="278" spans="6:25">
      <c r="F278"/>
      <c r="G278"/>
      <c r="Y278"/>
    </row>
    <row r="279" spans="6:25">
      <c r="F279"/>
      <c r="G279"/>
      <c r="Y279"/>
    </row>
    <row r="280" spans="6:25">
      <c r="F280"/>
      <c r="G280"/>
      <c r="Y280"/>
    </row>
    <row r="281" spans="6:25">
      <c r="F281"/>
      <c r="G281"/>
      <c r="Y281"/>
    </row>
    <row r="282" spans="6:25">
      <c r="F282"/>
      <c r="G282"/>
      <c r="Y282"/>
    </row>
    <row r="283" spans="6:25">
      <c r="F283"/>
      <c r="G283"/>
      <c r="Y283"/>
    </row>
    <row r="284" spans="6:25">
      <c r="F284"/>
      <c r="G284"/>
      <c r="Y284"/>
    </row>
    <row r="285" spans="6:25">
      <c r="F285"/>
      <c r="G285"/>
      <c r="Y285"/>
    </row>
    <row r="286" spans="6:25">
      <c r="F286"/>
      <c r="G286"/>
      <c r="Y286"/>
    </row>
    <row r="287" spans="6:25">
      <c r="F287"/>
      <c r="G287"/>
      <c r="Y287"/>
    </row>
    <row r="288" spans="6:25">
      <c r="F288"/>
      <c r="G288"/>
      <c r="Y288"/>
    </row>
    <row r="289" spans="6:25">
      <c r="F289"/>
      <c r="G289"/>
      <c r="Y289"/>
    </row>
    <row r="290" spans="6:25">
      <c r="F290"/>
      <c r="G290"/>
      <c r="Y290"/>
    </row>
    <row r="291" spans="6:25">
      <c r="F291"/>
      <c r="G291"/>
      <c r="Y291"/>
    </row>
    <row r="292" spans="6:25">
      <c r="F292"/>
      <c r="G292"/>
      <c r="Y292"/>
    </row>
    <row r="293" spans="6:25">
      <c r="F293"/>
      <c r="G293"/>
      <c r="Y293"/>
    </row>
    <row r="294" spans="6:25">
      <c r="F294"/>
      <c r="G294"/>
      <c r="Y294"/>
    </row>
    <row r="295" spans="6:25">
      <c r="F295"/>
      <c r="G295"/>
      <c r="Y295"/>
    </row>
    <row r="296" spans="6:25">
      <c r="F296"/>
      <c r="G296"/>
      <c r="Y296"/>
    </row>
    <row r="297" spans="6:25">
      <c r="F297"/>
      <c r="G297"/>
      <c r="Y297"/>
    </row>
    <row r="298" spans="6:25">
      <c r="F298"/>
      <c r="G298"/>
      <c r="Y298"/>
    </row>
    <row r="299" spans="6:25">
      <c r="F299"/>
      <c r="G299"/>
      <c r="Y299"/>
    </row>
    <row r="300" spans="6:25">
      <c r="F300"/>
      <c r="G300"/>
      <c r="Y300"/>
    </row>
    <row r="301" spans="6:25">
      <c r="F301"/>
      <c r="G301"/>
      <c r="Y301"/>
    </row>
    <row r="302" spans="6:25">
      <c r="F302"/>
      <c r="G302"/>
      <c r="Y302"/>
    </row>
    <row r="303" spans="6:25">
      <c r="F303"/>
      <c r="G303"/>
      <c r="Y303"/>
    </row>
    <row r="304" spans="6:25">
      <c r="F304"/>
      <c r="G304"/>
      <c r="Y304"/>
    </row>
    <row r="305" spans="6:25">
      <c r="F305"/>
      <c r="G305"/>
      <c r="Y305"/>
    </row>
    <row r="306" spans="6:25">
      <c r="F306"/>
      <c r="G306"/>
      <c r="Y306"/>
    </row>
    <row r="307" spans="6:25">
      <c r="F307"/>
      <c r="G307"/>
      <c r="Y307"/>
    </row>
    <row r="308" spans="6:25">
      <c r="F308"/>
      <c r="G308"/>
      <c r="Y308"/>
    </row>
    <row r="309" spans="6:25">
      <c r="F309"/>
      <c r="G309"/>
      <c r="Y309"/>
    </row>
    <row r="310" spans="6:25">
      <c r="F310"/>
      <c r="G310"/>
      <c r="Y310"/>
    </row>
    <row r="311" spans="6:25">
      <c r="F311"/>
      <c r="G311"/>
      <c r="Y311"/>
    </row>
    <row r="312" spans="6:25">
      <c r="F312"/>
      <c r="G312"/>
      <c r="Y312"/>
    </row>
    <row r="313" spans="6:25">
      <c r="F313"/>
      <c r="G313"/>
      <c r="Y313"/>
    </row>
    <row r="314" spans="6:25">
      <c r="F314"/>
      <c r="G314"/>
      <c r="Y314"/>
    </row>
    <row r="315" spans="6:25">
      <c r="F315"/>
      <c r="G315"/>
      <c r="Y315"/>
    </row>
    <row r="316" spans="6:25">
      <c r="F316"/>
      <c r="G316"/>
      <c r="Y316"/>
    </row>
    <row r="317" spans="6:25">
      <c r="F317"/>
      <c r="G317"/>
      <c r="Y317"/>
    </row>
    <row r="318" spans="6:25">
      <c r="F318"/>
      <c r="G318"/>
      <c r="Y318"/>
    </row>
    <row r="319" spans="6:25">
      <c r="F319"/>
      <c r="G319"/>
      <c r="Y319"/>
    </row>
    <row r="320" spans="6:25">
      <c r="F320"/>
      <c r="G320"/>
      <c r="Y320"/>
    </row>
    <row r="321" spans="6:25">
      <c r="F321"/>
      <c r="G321"/>
      <c r="Y321"/>
    </row>
    <row r="322" spans="6:25">
      <c r="F322"/>
      <c r="G322"/>
      <c r="Y322"/>
    </row>
    <row r="323" spans="6:25">
      <c r="F323"/>
      <c r="G323"/>
      <c r="Y323"/>
    </row>
    <row r="324" spans="6:25">
      <c r="F324"/>
      <c r="G324"/>
      <c r="Y324"/>
    </row>
    <row r="325" spans="6:25">
      <c r="F325"/>
      <c r="G325"/>
      <c r="Y325"/>
    </row>
    <row r="326" spans="6:25">
      <c r="F326"/>
      <c r="G326"/>
      <c r="Y326"/>
    </row>
    <row r="327" spans="6:25">
      <c r="F327"/>
      <c r="G327"/>
      <c r="Y327"/>
    </row>
    <row r="328" spans="6:25">
      <c r="F328"/>
      <c r="G328"/>
      <c r="Y328"/>
    </row>
    <row r="329" spans="6:25">
      <c r="F329"/>
      <c r="G329"/>
      <c r="Y329"/>
    </row>
    <row r="330" spans="6:25">
      <c r="F330"/>
      <c r="G330"/>
      <c r="Y330"/>
    </row>
    <row r="331" spans="6:25">
      <c r="F331"/>
      <c r="G331"/>
      <c r="Y331"/>
    </row>
    <row r="332" spans="6:25">
      <c r="F332"/>
      <c r="G332"/>
      <c r="Y332"/>
    </row>
    <row r="333" spans="6:25">
      <c r="F333"/>
      <c r="G333"/>
      <c r="Y333"/>
    </row>
    <row r="334" spans="6:25">
      <c r="F334"/>
      <c r="G334"/>
      <c r="Y334"/>
    </row>
    <row r="335" spans="6:25">
      <c r="F335"/>
      <c r="G335"/>
      <c r="Y335"/>
    </row>
    <row r="336" spans="6:25">
      <c r="F336"/>
      <c r="G336"/>
      <c r="Y336"/>
    </row>
    <row r="337" spans="6:25">
      <c r="F337"/>
      <c r="G337"/>
      <c r="Y337"/>
    </row>
    <row r="338" spans="6:25">
      <c r="F338"/>
      <c r="G338"/>
      <c r="Y338"/>
    </row>
    <row r="339" spans="6:25">
      <c r="F339"/>
      <c r="G339"/>
      <c r="Y339"/>
    </row>
    <row r="340" spans="6:25">
      <c r="F340"/>
      <c r="G340"/>
      <c r="Y340"/>
    </row>
    <row r="341" spans="6:25">
      <c r="F341"/>
      <c r="G341"/>
      <c r="Y341"/>
    </row>
    <row r="342" spans="6:25">
      <c r="F342"/>
      <c r="G342"/>
      <c r="Y342"/>
    </row>
    <row r="343" spans="6:25">
      <c r="F343"/>
      <c r="G343"/>
      <c r="Y343"/>
    </row>
    <row r="344" spans="6:25">
      <c r="F344"/>
      <c r="G344"/>
      <c r="Y344"/>
    </row>
    <row r="345" spans="6:25">
      <c r="F345"/>
      <c r="G345"/>
      <c r="Y345"/>
    </row>
    <row r="346" spans="6:25">
      <c r="F346"/>
      <c r="G346"/>
      <c r="Y346"/>
    </row>
    <row r="347" spans="6:25">
      <c r="F347"/>
      <c r="G347"/>
      <c r="Y347"/>
    </row>
    <row r="348" spans="6:25">
      <c r="F348"/>
      <c r="G348"/>
      <c r="Y348"/>
    </row>
    <row r="349" spans="6:25">
      <c r="F349"/>
      <c r="G349"/>
      <c r="Y349"/>
    </row>
    <row r="350" spans="6:25">
      <c r="F350"/>
      <c r="G350"/>
      <c r="Y350"/>
    </row>
    <row r="351" spans="6:25">
      <c r="F351"/>
      <c r="G351"/>
      <c r="Y351"/>
    </row>
    <row r="352" spans="6:25">
      <c r="F352"/>
      <c r="G352"/>
      <c r="Y352"/>
    </row>
    <row r="353" spans="6:25">
      <c r="F353"/>
      <c r="G353"/>
      <c r="Y353"/>
    </row>
    <row r="354" spans="6:25">
      <c r="F354"/>
      <c r="G354"/>
      <c r="Y354"/>
    </row>
    <row r="355" spans="6:25">
      <c r="F355"/>
      <c r="G355"/>
      <c r="Y355"/>
    </row>
    <row r="356" spans="6:25">
      <c r="F356"/>
      <c r="G356"/>
      <c r="Y356"/>
    </row>
    <row r="357" spans="6:25">
      <c r="F357"/>
      <c r="G357"/>
      <c r="Y357"/>
    </row>
    <row r="358" spans="6:25">
      <c r="F358"/>
      <c r="G358"/>
      <c r="Y358"/>
    </row>
    <row r="359" spans="6:25">
      <c r="F359"/>
      <c r="G359"/>
      <c r="Y359"/>
    </row>
    <row r="360" spans="6:25">
      <c r="F360"/>
      <c r="G360"/>
      <c r="Y360"/>
    </row>
    <row r="361" spans="6:25">
      <c r="F361"/>
      <c r="G361"/>
      <c r="Y361"/>
    </row>
    <row r="362" spans="6:25">
      <c r="F362"/>
      <c r="G362"/>
      <c r="Y362"/>
    </row>
    <row r="363" spans="6:25">
      <c r="F363"/>
      <c r="G363"/>
      <c r="Y363"/>
    </row>
    <row r="364" spans="6:25">
      <c r="F364"/>
      <c r="G364"/>
      <c r="Y364"/>
    </row>
    <row r="365" spans="6:25">
      <c r="F365"/>
      <c r="G365"/>
      <c r="Y365"/>
    </row>
    <row r="366" spans="6:25">
      <c r="F366"/>
      <c r="G366"/>
      <c r="Y366"/>
    </row>
    <row r="367" spans="6:25">
      <c r="F367"/>
      <c r="G367"/>
      <c r="Y367"/>
    </row>
    <row r="368" spans="6:25">
      <c r="F368"/>
      <c r="G368"/>
      <c r="Y368"/>
    </row>
    <row r="369" spans="6:25">
      <c r="F369"/>
      <c r="G369"/>
      <c r="Y369"/>
    </row>
    <row r="370" spans="6:25">
      <c r="F370"/>
      <c r="G370"/>
      <c r="Y370"/>
    </row>
    <row r="371" spans="6:25">
      <c r="F371"/>
      <c r="G371"/>
      <c r="Y371"/>
    </row>
    <row r="372" spans="6:25">
      <c r="F372"/>
      <c r="G372"/>
      <c r="Y372"/>
    </row>
    <row r="373" spans="6:25">
      <c r="F373"/>
      <c r="G373"/>
      <c r="Y373"/>
    </row>
    <row r="374" spans="6:25">
      <c r="F374"/>
      <c r="G374"/>
      <c r="Y374"/>
    </row>
    <row r="375" spans="6:25">
      <c r="F375"/>
      <c r="G375"/>
      <c r="Y375"/>
    </row>
    <row r="376" spans="6:25">
      <c r="F376"/>
      <c r="G376"/>
      <c r="Y376"/>
    </row>
    <row r="377" spans="6:25">
      <c r="F377"/>
      <c r="G377"/>
      <c r="Y377"/>
    </row>
    <row r="378" spans="6:25">
      <c r="F378"/>
      <c r="G378"/>
      <c r="Y378"/>
    </row>
    <row r="379" spans="6:25">
      <c r="F379"/>
      <c r="G379"/>
      <c r="Y379"/>
    </row>
    <row r="380" spans="6:25">
      <c r="F380"/>
      <c r="G380"/>
      <c r="Y380"/>
    </row>
    <row r="381" spans="6:25">
      <c r="F381"/>
      <c r="G381"/>
      <c r="Y381"/>
    </row>
    <row r="382" spans="6:25">
      <c r="F382"/>
      <c r="G382"/>
      <c r="Y382"/>
    </row>
    <row r="383" spans="6:25">
      <c r="F383"/>
      <c r="G383"/>
      <c r="Y383"/>
    </row>
    <row r="384" spans="6:25">
      <c r="F384"/>
      <c r="G384"/>
      <c r="Y384"/>
    </row>
    <row r="385" spans="6:25">
      <c r="F385"/>
      <c r="G385"/>
      <c r="Y385"/>
    </row>
    <row r="386" spans="6:25">
      <c r="F386"/>
      <c r="G386"/>
      <c r="Y386"/>
    </row>
    <row r="387" spans="6:25">
      <c r="F387"/>
      <c r="G387"/>
      <c r="Y387"/>
    </row>
    <row r="388" spans="6:25">
      <c r="F388"/>
      <c r="G388"/>
      <c r="Y388"/>
    </row>
    <row r="389" spans="6:25">
      <c r="F389"/>
      <c r="G389"/>
      <c r="Y389"/>
    </row>
    <row r="390" spans="6:25">
      <c r="F390"/>
      <c r="G390"/>
      <c r="Y390"/>
    </row>
    <row r="391" spans="6:25">
      <c r="F391"/>
      <c r="G391"/>
      <c r="Y391"/>
    </row>
    <row r="392" spans="6:25">
      <c r="F392"/>
      <c r="G392"/>
      <c r="Y392"/>
    </row>
    <row r="393" spans="6:25">
      <c r="F393"/>
      <c r="G393"/>
      <c r="Y393"/>
    </row>
    <row r="394" spans="6:25">
      <c r="F394"/>
      <c r="G394"/>
      <c r="Y394"/>
    </row>
    <row r="395" spans="6:25">
      <c r="F395"/>
      <c r="G395"/>
      <c r="Y395"/>
    </row>
    <row r="396" spans="6:25">
      <c r="F396"/>
      <c r="G396"/>
      <c r="Y396"/>
    </row>
    <row r="397" spans="6:25">
      <c r="F397"/>
      <c r="G397"/>
      <c r="Y397"/>
    </row>
    <row r="398" spans="6:25">
      <c r="F398"/>
      <c r="G398"/>
      <c r="Y398"/>
    </row>
    <row r="399" spans="6:25">
      <c r="F399"/>
      <c r="G399"/>
      <c r="Y399"/>
    </row>
    <row r="400" spans="6:25">
      <c r="F400"/>
      <c r="G400"/>
      <c r="Y400"/>
    </row>
    <row r="401" spans="6:25">
      <c r="F401"/>
      <c r="G401"/>
      <c r="Y401"/>
    </row>
    <row r="402" spans="6:25">
      <c r="F402"/>
      <c r="G402"/>
      <c r="Y402"/>
    </row>
    <row r="403" spans="6:25">
      <c r="F403"/>
      <c r="G403"/>
      <c r="Y403"/>
    </row>
    <row r="404" spans="6:25">
      <c r="F404"/>
      <c r="G404"/>
      <c r="Y404"/>
    </row>
    <row r="405" spans="6:25">
      <c r="F405"/>
      <c r="G405"/>
      <c r="Y405"/>
    </row>
    <row r="406" spans="6:25">
      <c r="F406"/>
      <c r="G406"/>
      <c r="Y406"/>
    </row>
    <row r="407" spans="6:25">
      <c r="F407"/>
      <c r="G407"/>
      <c r="Y407"/>
    </row>
    <row r="408" spans="6:25">
      <c r="F408"/>
      <c r="G408"/>
      <c r="Y408"/>
    </row>
    <row r="409" spans="6:25">
      <c r="F409"/>
      <c r="G409"/>
      <c r="Y409"/>
    </row>
    <row r="410" spans="6:25">
      <c r="F410"/>
      <c r="G410"/>
      <c r="Y410"/>
    </row>
    <row r="411" spans="6:25">
      <c r="F411"/>
      <c r="G411"/>
      <c r="Y411"/>
    </row>
    <row r="412" spans="6:25">
      <c r="F412"/>
      <c r="G412"/>
      <c r="Y412"/>
    </row>
    <row r="413" spans="6:25">
      <c r="F413"/>
      <c r="G413"/>
      <c r="Y413"/>
    </row>
    <row r="414" spans="6:25">
      <c r="F414"/>
      <c r="G414"/>
      <c r="Y414"/>
    </row>
    <row r="415" spans="6:25">
      <c r="F415"/>
      <c r="G415"/>
      <c r="Y415"/>
    </row>
    <row r="416" spans="6:25">
      <c r="F416"/>
      <c r="G416"/>
      <c r="Y416"/>
    </row>
    <row r="417" spans="6:25">
      <c r="F417"/>
      <c r="G417"/>
      <c r="Y417"/>
    </row>
    <row r="418" spans="6:25">
      <c r="F418"/>
      <c r="G418"/>
      <c r="Y418"/>
    </row>
    <row r="419" spans="6:25">
      <c r="F419"/>
      <c r="G419"/>
      <c r="Y419"/>
    </row>
    <row r="420" spans="6:25">
      <c r="F420"/>
      <c r="G420"/>
      <c r="Y420"/>
    </row>
    <row r="421" spans="6:25">
      <c r="F421"/>
      <c r="G421"/>
      <c r="Y421"/>
    </row>
    <row r="422" spans="6:25">
      <c r="F422"/>
      <c r="G422"/>
      <c r="Y422"/>
    </row>
    <row r="423" spans="6:25">
      <c r="F423"/>
      <c r="G423"/>
      <c r="Y423"/>
    </row>
    <row r="424" spans="6:25">
      <c r="F424"/>
      <c r="G424"/>
      <c r="Y424"/>
    </row>
    <row r="425" spans="6:25">
      <c r="F425"/>
      <c r="G425"/>
      <c r="Y425"/>
    </row>
    <row r="426" spans="6:25">
      <c r="F426"/>
      <c r="G426"/>
      <c r="Y426"/>
    </row>
    <row r="427" spans="6:25">
      <c r="F427"/>
      <c r="G427"/>
      <c r="Y427"/>
    </row>
    <row r="428" spans="6:25">
      <c r="F428"/>
      <c r="G428"/>
      <c r="Y428"/>
    </row>
    <row r="429" spans="6:25">
      <c r="F429"/>
      <c r="G429"/>
      <c r="Y429"/>
    </row>
    <row r="430" spans="6:25">
      <c r="F430"/>
      <c r="G430"/>
      <c r="Y430"/>
    </row>
    <row r="431" spans="6:25">
      <c r="F431"/>
      <c r="G431"/>
      <c r="Y431"/>
    </row>
    <row r="432" spans="6:25">
      <c r="F432"/>
      <c r="G432"/>
      <c r="Y432"/>
    </row>
    <row r="433" spans="6:25">
      <c r="F433"/>
      <c r="G433"/>
      <c r="Y433"/>
    </row>
    <row r="434" spans="6:25">
      <c r="F434"/>
      <c r="G434"/>
      <c r="Y434"/>
    </row>
    <row r="435" spans="6:25">
      <c r="F435"/>
      <c r="G435"/>
      <c r="Y435"/>
    </row>
    <row r="436" spans="6:25">
      <c r="F436"/>
      <c r="G436"/>
      <c r="Y436"/>
    </row>
    <row r="437" spans="6:25">
      <c r="F437"/>
      <c r="G437"/>
      <c r="Y437"/>
    </row>
    <row r="438" spans="6:25">
      <c r="F438"/>
      <c r="G438"/>
      <c r="Y438"/>
    </row>
    <row r="439" spans="6:25">
      <c r="F439"/>
      <c r="G439"/>
      <c r="Y439"/>
    </row>
    <row r="440" spans="6:25">
      <c r="F440"/>
      <c r="G440"/>
      <c r="Y440"/>
    </row>
    <row r="441" spans="6:25">
      <c r="F441"/>
      <c r="G441"/>
      <c r="Y441"/>
    </row>
    <row r="442" spans="6:25">
      <c r="F442"/>
      <c r="G442"/>
      <c r="Y442"/>
    </row>
    <row r="443" spans="6:25">
      <c r="F443"/>
      <c r="G443"/>
      <c r="Y443"/>
    </row>
    <row r="444" spans="6:25">
      <c r="F444"/>
      <c r="G444"/>
      <c r="Y444"/>
    </row>
    <row r="445" spans="6:25">
      <c r="F445"/>
      <c r="G445"/>
      <c r="Y445"/>
    </row>
    <row r="446" spans="6:25">
      <c r="F446"/>
      <c r="G446"/>
      <c r="Y446"/>
    </row>
    <row r="447" spans="6:25">
      <c r="F447"/>
      <c r="G447"/>
      <c r="Y447"/>
    </row>
    <row r="448" spans="6:25">
      <c r="F448"/>
      <c r="G448"/>
      <c r="Y448"/>
    </row>
    <row r="449" spans="6:25">
      <c r="F449"/>
      <c r="G449"/>
      <c r="Y449"/>
    </row>
    <row r="450" spans="6:25">
      <c r="F450"/>
      <c r="G450"/>
      <c r="Y450"/>
    </row>
    <row r="451" spans="6:25">
      <c r="F451"/>
      <c r="G451"/>
      <c r="Y451"/>
    </row>
    <row r="452" spans="6:25">
      <c r="F452"/>
      <c r="G452"/>
      <c r="Y452"/>
    </row>
    <row r="453" spans="6:25">
      <c r="F453"/>
      <c r="G453"/>
      <c r="Y453"/>
    </row>
    <row r="454" spans="6:25">
      <c r="F454"/>
      <c r="G454"/>
      <c r="Y454"/>
    </row>
    <row r="455" spans="6:25">
      <c r="F455"/>
      <c r="G455"/>
      <c r="Y455"/>
    </row>
    <row r="456" spans="6:25">
      <c r="F456"/>
      <c r="G456"/>
      <c r="Y456"/>
    </row>
    <row r="457" spans="6:25">
      <c r="F457"/>
      <c r="G457"/>
      <c r="Y457"/>
    </row>
    <row r="458" spans="6:25">
      <c r="F458"/>
      <c r="G458"/>
      <c r="Y458"/>
    </row>
    <row r="459" spans="6:25">
      <c r="F459"/>
      <c r="G459"/>
      <c r="Y459"/>
    </row>
    <row r="460" spans="6:25">
      <c r="F460"/>
      <c r="G460"/>
      <c r="Y460"/>
    </row>
    <row r="461" spans="6:25">
      <c r="F461"/>
      <c r="G461"/>
      <c r="Y461"/>
    </row>
    <row r="462" spans="6:25">
      <c r="F462"/>
      <c r="G462"/>
      <c r="Y462"/>
    </row>
    <row r="463" spans="6:25">
      <c r="F463"/>
      <c r="G463"/>
      <c r="Y463"/>
    </row>
    <row r="464" spans="6:25">
      <c r="F464"/>
      <c r="G464"/>
      <c r="Y464"/>
    </row>
    <row r="465" spans="6:25">
      <c r="F465"/>
      <c r="G465"/>
      <c r="Y465"/>
    </row>
    <row r="466" spans="6:25">
      <c r="F466"/>
      <c r="G466"/>
      <c r="Y466"/>
    </row>
    <row r="467" spans="6:25">
      <c r="F467"/>
      <c r="G467"/>
      <c r="Y467"/>
    </row>
    <row r="468" spans="6:25">
      <c r="F468"/>
      <c r="G468"/>
      <c r="Y468"/>
    </row>
    <row r="469" spans="6:25">
      <c r="F469"/>
      <c r="G469"/>
      <c r="Y469"/>
    </row>
    <row r="470" spans="6:25">
      <c r="F470"/>
      <c r="G470"/>
      <c r="Y470"/>
    </row>
    <row r="471" spans="6:25">
      <c r="F471"/>
      <c r="G471"/>
      <c r="Y471"/>
    </row>
    <row r="472" spans="6:25">
      <c r="F472"/>
      <c r="G472"/>
      <c r="Y472"/>
    </row>
    <row r="473" spans="6:25">
      <c r="F473"/>
      <c r="G473"/>
      <c r="Y473"/>
    </row>
    <row r="474" spans="6:25">
      <c r="F474"/>
      <c r="G474"/>
      <c r="Y474"/>
    </row>
    <row r="475" spans="6:25">
      <c r="F475"/>
      <c r="G475"/>
      <c r="Y475"/>
    </row>
    <row r="476" spans="6:25">
      <c r="F476"/>
      <c r="G476"/>
      <c r="Y476"/>
    </row>
    <row r="477" spans="6:25">
      <c r="F477"/>
      <c r="G477"/>
      <c r="Y477"/>
    </row>
    <row r="478" spans="6:25">
      <c r="F478"/>
      <c r="G478"/>
      <c r="Y478"/>
    </row>
    <row r="479" spans="6:25">
      <c r="F479"/>
      <c r="G479"/>
      <c r="Y479"/>
    </row>
    <row r="480" spans="6:25">
      <c r="F480"/>
      <c r="G480"/>
      <c r="Y480"/>
    </row>
    <row r="481" spans="6:25">
      <c r="F481"/>
      <c r="G481"/>
      <c r="Y481"/>
    </row>
    <row r="482" spans="6:25">
      <c r="F482"/>
      <c r="G482"/>
      <c r="Y482"/>
    </row>
    <row r="483" spans="6:25">
      <c r="F483"/>
      <c r="G483"/>
      <c r="Y483"/>
    </row>
    <row r="484" spans="6:25">
      <c r="F484"/>
      <c r="G484"/>
      <c r="Y484"/>
    </row>
    <row r="485" spans="6:25">
      <c r="F485"/>
      <c r="G485"/>
      <c r="Y485"/>
    </row>
    <row r="486" spans="6:25">
      <c r="F486"/>
      <c r="G486"/>
      <c r="Y486"/>
    </row>
    <row r="487" spans="6:25">
      <c r="F487"/>
      <c r="G487"/>
      <c r="Y487"/>
    </row>
    <row r="488" spans="6:25">
      <c r="F488"/>
      <c r="G488"/>
      <c r="Y488"/>
    </row>
    <row r="489" spans="6:25">
      <c r="F489"/>
      <c r="G489"/>
      <c r="Y489"/>
    </row>
    <row r="490" spans="6:25">
      <c r="F490"/>
      <c r="G490"/>
      <c r="Y490"/>
    </row>
    <row r="491" spans="6:25">
      <c r="F491"/>
      <c r="G491"/>
      <c r="Y491"/>
    </row>
    <row r="492" spans="6:25">
      <c r="F492"/>
      <c r="G492"/>
      <c r="Y492"/>
    </row>
    <row r="493" spans="6:25">
      <c r="F493"/>
      <c r="G493"/>
      <c r="Y493"/>
    </row>
    <row r="494" spans="6:25">
      <c r="F494"/>
      <c r="G494"/>
      <c r="Y494"/>
    </row>
    <row r="495" spans="6:25">
      <c r="F495"/>
      <c r="G495"/>
      <c r="Y495"/>
    </row>
    <row r="496" spans="6:25">
      <c r="F496"/>
      <c r="G496"/>
      <c r="Y496"/>
    </row>
    <row r="497" spans="6:25">
      <c r="F497"/>
      <c r="G497"/>
      <c r="Y497"/>
    </row>
    <row r="498" spans="6:25">
      <c r="F498"/>
      <c r="G498"/>
      <c r="Y498"/>
    </row>
    <row r="499" spans="6:25">
      <c r="F499"/>
      <c r="G499"/>
      <c r="Y499"/>
    </row>
    <row r="500" spans="6:25">
      <c r="F500"/>
      <c r="G500"/>
      <c r="Y500"/>
    </row>
    <row r="501" spans="6:25">
      <c r="F501"/>
      <c r="G501"/>
      <c r="Y501"/>
    </row>
    <row r="502" spans="6:25">
      <c r="F502"/>
      <c r="G502"/>
      <c r="Y502"/>
    </row>
    <row r="503" spans="6:25">
      <c r="F503"/>
      <c r="G503"/>
      <c r="Y503"/>
    </row>
    <row r="504" spans="6:25">
      <c r="F504"/>
      <c r="G504"/>
      <c r="Y504"/>
    </row>
    <row r="505" spans="6:25">
      <c r="F505"/>
      <c r="G505"/>
      <c r="Y505"/>
    </row>
    <row r="506" spans="6:25">
      <c r="F506"/>
      <c r="G506"/>
      <c r="Y506"/>
    </row>
    <row r="507" spans="6:25">
      <c r="F507"/>
      <c r="G507"/>
      <c r="Y507"/>
    </row>
    <row r="508" spans="6:25">
      <c r="F508"/>
      <c r="G508"/>
      <c r="Y508"/>
    </row>
    <row r="509" spans="6:25">
      <c r="F509"/>
      <c r="G509"/>
      <c r="Y509"/>
    </row>
    <row r="510" spans="6:25">
      <c r="F510"/>
      <c r="G510"/>
      <c r="Y510"/>
    </row>
    <row r="511" spans="6:25">
      <c r="F511"/>
      <c r="G511"/>
      <c r="Y511"/>
    </row>
    <row r="512" spans="6:25">
      <c r="F512"/>
      <c r="G512"/>
      <c r="Y512"/>
    </row>
    <row r="513" spans="6:25">
      <c r="F513"/>
      <c r="G513"/>
      <c r="Y513"/>
    </row>
    <row r="514" spans="6:25">
      <c r="F514"/>
      <c r="G514"/>
      <c r="Y514"/>
    </row>
    <row r="515" spans="6:25">
      <c r="F515"/>
      <c r="G515"/>
      <c r="Y515"/>
    </row>
    <row r="516" spans="6:25">
      <c r="F516"/>
      <c r="G516"/>
      <c r="Y516"/>
    </row>
    <row r="517" spans="6:25">
      <c r="F517"/>
      <c r="G517"/>
      <c r="Y517"/>
    </row>
    <row r="518" spans="6:25">
      <c r="F518"/>
      <c r="G518"/>
      <c r="Y518"/>
    </row>
    <row r="519" spans="6:25">
      <c r="F519"/>
      <c r="G519"/>
      <c r="Y519"/>
    </row>
    <row r="520" spans="6:25">
      <c r="F520"/>
      <c r="G520"/>
      <c r="Y520"/>
    </row>
    <row r="521" spans="6:25">
      <c r="F521"/>
      <c r="G521"/>
      <c r="Y521"/>
    </row>
    <row r="522" spans="6:25">
      <c r="F522"/>
      <c r="G522"/>
      <c r="Y522"/>
    </row>
    <row r="523" spans="6:25">
      <c r="F523"/>
      <c r="G523"/>
      <c r="Y523"/>
    </row>
    <row r="524" spans="6:25">
      <c r="F524"/>
      <c r="G524"/>
      <c r="Y524"/>
    </row>
    <row r="525" spans="6:25">
      <c r="F525"/>
      <c r="G525"/>
      <c r="Y525"/>
    </row>
    <row r="526" spans="6:25">
      <c r="F526"/>
      <c r="G526"/>
      <c r="Y526"/>
    </row>
    <row r="527" spans="6:25">
      <c r="F527"/>
      <c r="G527"/>
      <c r="Y527"/>
    </row>
    <row r="528" spans="6:25">
      <c r="F528"/>
      <c r="G528"/>
      <c r="Y528"/>
    </row>
    <row r="529" spans="6:25">
      <c r="F529"/>
      <c r="G529"/>
      <c r="Y529"/>
    </row>
    <row r="530" spans="6:25">
      <c r="F530"/>
      <c r="G530"/>
      <c r="Y530"/>
    </row>
    <row r="531" spans="6:25">
      <c r="F531"/>
      <c r="G531"/>
      <c r="Y531"/>
    </row>
    <row r="532" spans="6:25">
      <c r="F532"/>
      <c r="G532"/>
      <c r="Y532"/>
    </row>
    <row r="533" spans="6:25">
      <c r="F533"/>
      <c r="G533"/>
      <c r="Y533"/>
    </row>
    <row r="534" spans="6:25">
      <c r="F534"/>
      <c r="G534"/>
      <c r="Y534"/>
    </row>
    <row r="535" spans="6:25">
      <c r="F535"/>
      <c r="G535"/>
      <c r="Y535"/>
    </row>
    <row r="536" spans="6:25">
      <c r="F536"/>
      <c r="G536"/>
      <c r="Y536"/>
    </row>
    <row r="537" spans="6:25">
      <c r="F537"/>
      <c r="G537"/>
      <c r="Y537"/>
    </row>
    <row r="538" spans="6:25">
      <c r="F538"/>
      <c r="G538"/>
      <c r="Y538"/>
    </row>
    <row r="539" spans="6:25">
      <c r="F539"/>
      <c r="G539"/>
      <c r="Y539"/>
    </row>
    <row r="540" spans="6:25">
      <c r="F540"/>
      <c r="G540"/>
      <c r="Y540"/>
    </row>
    <row r="541" spans="6:25">
      <c r="F541"/>
      <c r="G541"/>
      <c r="Y541"/>
    </row>
    <row r="542" spans="6:25">
      <c r="F542"/>
      <c r="G542"/>
      <c r="Y542"/>
    </row>
    <row r="543" spans="6:25">
      <c r="F543"/>
      <c r="G543"/>
      <c r="Y543"/>
    </row>
    <row r="544" spans="6:25">
      <c r="F544"/>
      <c r="G544"/>
      <c r="Y544"/>
    </row>
    <row r="545" spans="6:25">
      <c r="F545"/>
      <c r="G545"/>
      <c r="Y545"/>
    </row>
    <row r="546" spans="6:25">
      <c r="F546"/>
      <c r="G546"/>
      <c r="Y546"/>
    </row>
    <row r="547" spans="6:25">
      <c r="F547"/>
      <c r="G547"/>
      <c r="Y547"/>
    </row>
    <row r="548" spans="6:25">
      <c r="F548"/>
      <c r="G548"/>
      <c r="Y548"/>
    </row>
    <row r="549" spans="6:25">
      <c r="F549"/>
      <c r="G549"/>
      <c r="Y549"/>
    </row>
    <row r="550" spans="6:25">
      <c r="F550"/>
      <c r="G550"/>
      <c r="Y550"/>
    </row>
    <row r="551" spans="6:25">
      <c r="F551"/>
      <c r="G551"/>
      <c r="Y551"/>
    </row>
    <row r="552" spans="6:25">
      <c r="F552"/>
      <c r="G552"/>
      <c r="Y552"/>
    </row>
    <row r="553" spans="6:25">
      <c r="F553"/>
      <c r="G553"/>
      <c r="Y553"/>
    </row>
    <row r="554" spans="6:25">
      <c r="F554"/>
      <c r="G554"/>
      <c r="Y554"/>
    </row>
    <row r="555" spans="6:25">
      <c r="F555"/>
      <c r="G555"/>
      <c r="Y555"/>
    </row>
    <row r="556" spans="6:25">
      <c r="F556"/>
      <c r="G556"/>
      <c r="Y556"/>
    </row>
    <row r="557" spans="6:25">
      <c r="F557"/>
      <c r="G557"/>
      <c r="Y557"/>
    </row>
    <row r="558" spans="6:25">
      <c r="F558"/>
      <c r="G558"/>
      <c r="Y558"/>
    </row>
    <row r="559" spans="6:25">
      <c r="F559"/>
      <c r="G559"/>
      <c r="Y559"/>
    </row>
    <row r="560" spans="6:25">
      <c r="F560"/>
      <c r="G560"/>
      <c r="Y560"/>
    </row>
    <row r="561" spans="6:25">
      <c r="F561"/>
      <c r="G561"/>
      <c r="Y561"/>
    </row>
    <row r="562" spans="6:25">
      <c r="F562"/>
      <c r="G562"/>
      <c r="Y562"/>
    </row>
    <row r="563" spans="6:25">
      <c r="F563"/>
      <c r="G563"/>
      <c r="Y563"/>
    </row>
    <row r="564" spans="6:25">
      <c r="F564"/>
      <c r="G564"/>
      <c r="Y564"/>
    </row>
    <row r="565" spans="6:25">
      <c r="F565"/>
      <c r="G565"/>
      <c r="Y565"/>
    </row>
    <row r="566" spans="6:25">
      <c r="F566"/>
      <c r="G566"/>
      <c r="Y566"/>
    </row>
    <row r="567" spans="6:25">
      <c r="F567"/>
      <c r="G567"/>
      <c r="Y567"/>
    </row>
    <row r="568" spans="6:25">
      <c r="F568"/>
      <c r="G568"/>
      <c r="Y568"/>
    </row>
    <row r="569" spans="6:25">
      <c r="F569"/>
      <c r="G569"/>
      <c r="Y569"/>
    </row>
    <row r="570" spans="6:25">
      <c r="F570"/>
      <c r="G570"/>
      <c r="Y570"/>
    </row>
    <row r="571" spans="6:25">
      <c r="F571"/>
      <c r="G571"/>
      <c r="Y571"/>
    </row>
    <row r="572" spans="6:25">
      <c r="F572"/>
      <c r="G572"/>
      <c r="Y572"/>
    </row>
    <row r="573" spans="6:25">
      <c r="F573"/>
      <c r="G573"/>
      <c r="Y573"/>
    </row>
    <row r="574" spans="6:25">
      <c r="F574"/>
      <c r="G574"/>
      <c r="Y574"/>
    </row>
    <row r="575" spans="6:25">
      <c r="F575"/>
      <c r="G575"/>
      <c r="Y575"/>
    </row>
    <row r="576" spans="6:25">
      <c r="F576"/>
      <c r="G576"/>
      <c r="Y576"/>
    </row>
    <row r="577" spans="6:25">
      <c r="F577"/>
      <c r="G577"/>
      <c r="Y577"/>
    </row>
    <row r="578" spans="6:25">
      <c r="F578"/>
      <c r="G578"/>
      <c r="Y578"/>
    </row>
    <row r="579" spans="6:25">
      <c r="F579"/>
      <c r="G579"/>
      <c r="Y579"/>
    </row>
    <row r="580" spans="6:25">
      <c r="F580"/>
      <c r="G580"/>
      <c r="Y580"/>
    </row>
    <row r="581" spans="6:25">
      <c r="F581"/>
      <c r="G581"/>
      <c r="Y581"/>
    </row>
    <row r="582" spans="6:25">
      <c r="F582"/>
      <c r="G582"/>
      <c r="Y582"/>
    </row>
    <row r="583" spans="6:25">
      <c r="F583"/>
      <c r="G583"/>
      <c r="Y583"/>
    </row>
    <row r="584" spans="6:25">
      <c r="F584"/>
      <c r="G584"/>
      <c r="Y584"/>
    </row>
    <row r="585" spans="6:25">
      <c r="F585"/>
      <c r="G585"/>
      <c r="Y585"/>
    </row>
    <row r="586" spans="6:25">
      <c r="F586"/>
      <c r="G586"/>
      <c r="Y586"/>
    </row>
    <row r="587" spans="6:25">
      <c r="F587"/>
      <c r="G587"/>
      <c r="Y587"/>
    </row>
    <row r="588" spans="6:25">
      <c r="F588"/>
      <c r="G588"/>
      <c r="Y588"/>
    </row>
    <row r="589" spans="6:25">
      <c r="F589"/>
      <c r="G589"/>
      <c r="Y589"/>
    </row>
    <row r="590" spans="6:25">
      <c r="F590"/>
      <c r="G590"/>
      <c r="Y590"/>
    </row>
    <row r="591" spans="6:25">
      <c r="F591"/>
      <c r="G591"/>
      <c r="Y591"/>
    </row>
    <row r="592" spans="6:25">
      <c r="F592"/>
      <c r="G592"/>
      <c r="Y592"/>
    </row>
    <row r="593" spans="6:25">
      <c r="F593"/>
      <c r="G593"/>
      <c r="Y593"/>
    </row>
    <row r="594" spans="6:25">
      <c r="F594"/>
      <c r="G594"/>
      <c r="Y594"/>
    </row>
    <row r="595" spans="6:25">
      <c r="F595"/>
      <c r="G595"/>
      <c r="Y595"/>
    </row>
    <row r="596" spans="6:25">
      <c r="F596"/>
      <c r="G596"/>
      <c r="Y596"/>
    </row>
    <row r="597" spans="6:25">
      <c r="F597"/>
      <c r="G597"/>
      <c r="Y597"/>
    </row>
    <row r="598" spans="6:25">
      <c r="F598"/>
      <c r="G598"/>
      <c r="Y598"/>
    </row>
    <row r="599" spans="6:25">
      <c r="F599"/>
      <c r="G599"/>
      <c r="Y599"/>
    </row>
    <row r="600" spans="6:25">
      <c r="F600"/>
      <c r="G600"/>
      <c r="Y600"/>
    </row>
    <row r="601" spans="6:25">
      <c r="F601"/>
      <c r="G601"/>
      <c r="Y601"/>
    </row>
    <row r="602" spans="6:25">
      <c r="F602"/>
      <c r="G602"/>
      <c r="Y602"/>
    </row>
    <row r="603" spans="6:25">
      <c r="F603"/>
      <c r="G603"/>
      <c r="Y603"/>
    </row>
    <row r="604" spans="6:25">
      <c r="F604"/>
      <c r="G604"/>
      <c r="Y604"/>
    </row>
    <row r="605" spans="6:25">
      <c r="F605"/>
      <c r="G605"/>
      <c r="Y605"/>
    </row>
    <row r="606" spans="6:25">
      <c r="F606"/>
      <c r="G606"/>
      <c r="Y606"/>
    </row>
    <row r="607" spans="6:25">
      <c r="F607"/>
      <c r="G607"/>
      <c r="Y607"/>
    </row>
    <row r="608" spans="6:25">
      <c r="F608"/>
      <c r="G608"/>
      <c r="Y608"/>
    </row>
    <row r="609" spans="6:25">
      <c r="F609"/>
      <c r="G609"/>
      <c r="Y609"/>
    </row>
    <row r="610" spans="6:25">
      <c r="F610"/>
      <c r="G610"/>
      <c r="Y610"/>
    </row>
    <row r="611" spans="6:25">
      <c r="F611"/>
      <c r="G611"/>
      <c r="Y611"/>
    </row>
    <row r="612" spans="6:25">
      <c r="F612"/>
      <c r="G612"/>
      <c r="Y612"/>
    </row>
    <row r="613" spans="6:25">
      <c r="F613"/>
      <c r="G613"/>
      <c r="Y613"/>
    </row>
    <row r="614" spans="6:25">
      <c r="F614"/>
      <c r="G614"/>
      <c r="Y614"/>
    </row>
    <row r="615" spans="6:25">
      <c r="F615"/>
      <c r="G615"/>
      <c r="Y615"/>
    </row>
    <row r="616" spans="6:25">
      <c r="F616"/>
      <c r="G616"/>
      <c r="Y616"/>
    </row>
    <row r="617" spans="6:25">
      <c r="F617"/>
      <c r="G617"/>
      <c r="Y617"/>
    </row>
    <row r="618" spans="6:25">
      <c r="F618"/>
      <c r="G618"/>
      <c r="Y618"/>
    </row>
    <row r="619" spans="6:25">
      <c r="F619"/>
      <c r="G619"/>
      <c r="Y619"/>
    </row>
    <row r="620" spans="6:25">
      <c r="F620"/>
      <c r="G620"/>
      <c r="Y620"/>
    </row>
    <row r="621" spans="6:25">
      <c r="F621"/>
      <c r="G621"/>
      <c r="Y621"/>
    </row>
    <row r="622" spans="6:25">
      <c r="F622"/>
      <c r="G622"/>
      <c r="Y622"/>
    </row>
    <row r="623" spans="6:25">
      <c r="F623"/>
      <c r="G623"/>
      <c r="Y623"/>
    </row>
    <row r="624" spans="6:25">
      <c r="F624"/>
      <c r="G624"/>
      <c r="Y624"/>
    </row>
    <row r="625" spans="6:25">
      <c r="F625"/>
      <c r="G625"/>
      <c r="Y625"/>
    </row>
    <row r="626" spans="6:25">
      <c r="F626"/>
      <c r="G626"/>
      <c r="Y626"/>
    </row>
    <row r="627" spans="6:25">
      <c r="F627"/>
      <c r="G627"/>
      <c r="Y627"/>
    </row>
    <row r="628" spans="6:25">
      <c r="F628"/>
      <c r="G628"/>
      <c r="Y628"/>
    </row>
    <row r="629" spans="6:25">
      <c r="F629"/>
      <c r="G629"/>
      <c r="Y629"/>
    </row>
    <row r="630" spans="6:25">
      <c r="F630"/>
      <c r="G630"/>
      <c r="Y630"/>
    </row>
    <row r="631" spans="6:25">
      <c r="F631"/>
      <c r="G631"/>
      <c r="Y631"/>
    </row>
    <row r="632" spans="6:25">
      <c r="F632"/>
      <c r="G632"/>
      <c r="Y632"/>
    </row>
    <row r="633" spans="6:25">
      <c r="F633"/>
      <c r="G633"/>
      <c r="Y633"/>
    </row>
    <row r="634" spans="6:25">
      <c r="F634"/>
      <c r="G634"/>
      <c r="Y634"/>
    </row>
    <row r="635" spans="6:25">
      <c r="F635"/>
      <c r="G635"/>
      <c r="Y635"/>
    </row>
    <row r="636" spans="6:25">
      <c r="F636"/>
      <c r="G636"/>
      <c r="Y636"/>
    </row>
    <row r="637" spans="6:25">
      <c r="F637"/>
      <c r="G637"/>
      <c r="Y637"/>
    </row>
    <row r="638" spans="6:25">
      <c r="F638"/>
      <c r="G638"/>
      <c r="Y638"/>
    </row>
    <row r="639" spans="6:25">
      <c r="F639"/>
      <c r="G639"/>
      <c r="Y639"/>
    </row>
    <row r="640" spans="6:25">
      <c r="F640"/>
      <c r="G640"/>
      <c r="Y640"/>
    </row>
    <row r="641" spans="6:25">
      <c r="F641"/>
      <c r="G641"/>
      <c r="Y641"/>
    </row>
    <row r="642" spans="6:25">
      <c r="F642"/>
      <c r="G642"/>
      <c r="Y642"/>
    </row>
    <row r="643" spans="6:25">
      <c r="F643"/>
      <c r="G643"/>
      <c r="Y643"/>
    </row>
    <row r="644" spans="6:25">
      <c r="F644"/>
      <c r="G644"/>
      <c r="Y644"/>
    </row>
    <row r="645" spans="6:25">
      <c r="F645"/>
      <c r="G645"/>
      <c r="Y645"/>
    </row>
    <row r="646" spans="6:25">
      <c r="F646"/>
      <c r="G646"/>
      <c r="Y646"/>
    </row>
    <row r="647" spans="6:25">
      <c r="F647"/>
      <c r="G647"/>
      <c r="Y647"/>
    </row>
    <row r="648" spans="6:25">
      <c r="F648"/>
      <c r="G648"/>
      <c r="Y648"/>
    </row>
    <row r="649" spans="6:25">
      <c r="F649"/>
      <c r="G649"/>
      <c r="Y649"/>
    </row>
    <row r="650" spans="6:25">
      <c r="F650"/>
      <c r="G650"/>
      <c r="Y650"/>
    </row>
    <row r="651" spans="6:25">
      <c r="F651"/>
      <c r="G651"/>
      <c r="Y651"/>
    </row>
    <row r="652" spans="6:25">
      <c r="F652"/>
      <c r="G652"/>
      <c r="Y652"/>
    </row>
    <row r="653" spans="6:25">
      <c r="F653"/>
      <c r="G653"/>
      <c r="Y653"/>
    </row>
    <row r="654" spans="6:25">
      <c r="F654"/>
      <c r="G654"/>
      <c r="Y654"/>
    </row>
    <row r="655" spans="6:25">
      <c r="F655"/>
      <c r="G655"/>
      <c r="Y655"/>
    </row>
    <row r="656" spans="6:25">
      <c r="F656"/>
      <c r="G656"/>
      <c r="Y656"/>
    </row>
    <row r="657" spans="6:25">
      <c r="F657"/>
      <c r="G657"/>
      <c r="Y657"/>
    </row>
    <row r="658" spans="6:25">
      <c r="F658"/>
      <c r="G658"/>
      <c r="Y658"/>
    </row>
    <row r="659" spans="6:25">
      <c r="F659"/>
      <c r="G659"/>
      <c r="Y659"/>
    </row>
    <row r="660" spans="6:25">
      <c r="F660"/>
      <c r="G660"/>
      <c r="Y660"/>
    </row>
    <row r="661" spans="6:25">
      <c r="F661"/>
      <c r="G661"/>
      <c r="Y661"/>
    </row>
    <row r="662" spans="6:25">
      <c r="F662"/>
      <c r="G662"/>
      <c r="Y662"/>
    </row>
    <row r="663" spans="6:25">
      <c r="F663"/>
      <c r="G663"/>
      <c r="Y663"/>
    </row>
    <row r="664" spans="6:25">
      <c r="F664"/>
      <c r="G664"/>
      <c r="Y664"/>
    </row>
    <row r="665" spans="6:25">
      <c r="F665"/>
      <c r="G665"/>
      <c r="Y665"/>
    </row>
    <row r="666" spans="6:25">
      <c r="F666"/>
      <c r="G666"/>
      <c r="Y666"/>
    </row>
    <row r="667" spans="6:25">
      <c r="F667"/>
      <c r="G667"/>
      <c r="Y667"/>
    </row>
    <row r="668" spans="6:25">
      <c r="F668"/>
      <c r="G668"/>
      <c r="Y668"/>
    </row>
    <row r="669" spans="6:25">
      <c r="F669"/>
      <c r="G669"/>
      <c r="Y669"/>
    </row>
    <row r="670" spans="6:25">
      <c r="F670"/>
      <c r="G670"/>
      <c r="Y670"/>
    </row>
    <row r="671" spans="6:25">
      <c r="F671"/>
      <c r="G671"/>
      <c r="Y671"/>
    </row>
    <row r="672" spans="6:25">
      <c r="F672"/>
      <c r="G672"/>
      <c r="Y672"/>
    </row>
    <row r="673" spans="6:25">
      <c r="F673"/>
      <c r="G673"/>
      <c r="Y673"/>
    </row>
    <row r="674" spans="6:25">
      <c r="F674"/>
      <c r="G674"/>
      <c r="Y674"/>
    </row>
    <row r="675" spans="6:25">
      <c r="F675"/>
      <c r="G675"/>
      <c r="Y675"/>
    </row>
    <row r="676" spans="6:25">
      <c r="F676"/>
      <c r="G676"/>
      <c r="Y676"/>
    </row>
    <row r="677" spans="6:25">
      <c r="F677"/>
      <c r="G677"/>
      <c r="Y677"/>
    </row>
    <row r="678" spans="6:25">
      <c r="F678"/>
      <c r="G678"/>
      <c r="Y678"/>
    </row>
    <row r="679" spans="6:25">
      <c r="F679"/>
      <c r="G679"/>
      <c r="Y679"/>
    </row>
    <row r="680" spans="6:25">
      <c r="F680"/>
      <c r="G680"/>
      <c r="Y680"/>
    </row>
    <row r="681" spans="6:25">
      <c r="F681"/>
      <c r="G681"/>
      <c r="Y681"/>
    </row>
    <row r="682" spans="6:25">
      <c r="F682"/>
      <c r="G682"/>
      <c r="Y682"/>
    </row>
    <row r="683" spans="6:25">
      <c r="F683"/>
      <c r="G683"/>
      <c r="Y683"/>
    </row>
    <row r="684" spans="6:25">
      <c r="F684"/>
      <c r="G684"/>
      <c r="Y684"/>
    </row>
    <row r="685" spans="6:25">
      <c r="F685"/>
      <c r="G685"/>
      <c r="Y685"/>
    </row>
    <row r="686" spans="6:25">
      <c r="F686"/>
      <c r="G686"/>
      <c r="Y686"/>
    </row>
    <row r="687" spans="6:25">
      <c r="F687"/>
      <c r="G687"/>
      <c r="Y687"/>
    </row>
    <row r="688" spans="6:25">
      <c r="F688"/>
      <c r="G688"/>
      <c r="Y688"/>
    </row>
    <row r="689" spans="6:25">
      <c r="F689"/>
      <c r="G689"/>
      <c r="Y689"/>
    </row>
    <row r="690" spans="6:25">
      <c r="F690"/>
      <c r="G690"/>
      <c r="Y690"/>
    </row>
    <row r="691" spans="6:25">
      <c r="F691"/>
      <c r="G691"/>
      <c r="Y691"/>
    </row>
    <row r="692" spans="6:25">
      <c r="F692"/>
      <c r="G692"/>
      <c r="Y692"/>
    </row>
    <row r="693" spans="6:25">
      <c r="F693"/>
      <c r="G693"/>
      <c r="Y693"/>
    </row>
    <row r="694" spans="6:25">
      <c r="F694"/>
      <c r="G694"/>
      <c r="Y694"/>
    </row>
    <row r="695" spans="6:25">
      <c r="F695"/>
      <c r="G695"/>
      <c r="Y695"/>
    </row>
    <row r="696" spans="6:25">
      <c r="F696"/>
      <c r="G696"/>
      <c r="Y696"/>
    </row>
    <row r="697" spans="6:25">
      <c r="F697"/>
      <c r="G697"/>
      <c r="Y697"/>
    </row>
    <row r="698" spans="6:25">
      <c r="F698"/>
      <c r="G698"/>
      <c r="Y698"/>
    </row>
    <row r="699" spans="6:25">
      <c r="F699"/>
      <c r="G699"/>
      <c r="Y699"/>
    </row>
    <row r="700" spans="6:25">
      <c r="F700"/>
      <c r="G700"/>
      <c r="Y700"/>
    </row>
    <row r="701" spans="6:25">
      <c r="F701"/>
      <c r="G701"/>
      <c r="Y701"/>
    </row>
    <row r="702" spans="6:25">
      <c r="F702"/>
      <c r="G702"/>
      <c r="Y702"/>
    </row>
    <row r="703" spans="6:25">
      <c r="F703"/>
      <c r="G703"/>
      <c r="Y703"/>
    </row>
    <row r="704" spans="6:25">
      <c r="F704"/>
      <c r="G704"/>
      <c r="Y704"/>
    </row>
    <row r="705" spans="6:25">
      <c r="F705"/>
      <c r="G705"/>
      <c r="Y705"/>
    </row>
    <row r="706" spans="6:25">
      <c r="F706"/>
      <c r="G706"/>
      <c r="Y706"/>
    </row>
    <row r="707" spans="6:25">
      <c r="F707"/>
      <c r="G707"/>
      <c r="Y707"/>
    </row>
    <row r="708" spans="6:25">
      <c r="F708"/>
      <c r="G708"/>
      <c r="Y708"/>
    </row>
    <row r="709" spans="6:25">
      <c r="F709"/>
      <c r="G709"/>
      <c r="Y709"/>
    </row>
    <row r="710" spans="6:25">
      <c r="F710"/>
      <c r="G710"/>
      <c r="Y710"/>
    </row>
    <row r="711" spans="6:25">
      <c r="F711"/>
      <c r="G711"/>
      <c r="Y711"/>
    </row>
    <row r="712" spans="6:25">
      <c r="F712"/>
      <c r="G712"/>
      <c r="Y712"/>
    </row>
    <row r="713" spans="6:25">
      <c r="F713"/>
      <c r="G713"/>
      <c r="Y713"/>
    </row>
    <row r="714" spans="6:25">
      <c r="F714"/>
      <c r="G714"/>
      <c r="Y714"/>
    </row>
    <row r="715" spans="6:25">
      <c r="F715"/>
      <c r="G715"/>
      <c r="Y715"/>
    </row>
    <row r="716" spans="6:25">
      <c r="F716"/>
      <c r="G716"/>
      <c r="Y716"/>
    </row>
    <row r="717" spans="6:25">
      <c r="F717"/>
      <c r="G717"/>
      <c r="Y717"/>
    </row>
    <row r="718" spans="6:25">
      <c r="F718"/>
      <c r="G718"/>
      <c r="Y718"/>
    </row>
    <row r="719" spans="6:25">
      <c r="F719"/>
      <c r="G719"/>
      <c r="Y719"/>
    </row>
    <row r="720" spans="6:25">
      <c r="F720"/>
      <c r="G720"/>
      <c r="Y720"/>
    </row>
    <row r="721" spans="6:25">
      <c r="F721"/>
      <c r="G721"/>
      <c r="Y721"/>
    </row>
    <row r="722" spans="6:25">
      <c r="F722"/>
      <c r="G722"/>
      <c r="Y722"/>
    </row>
    <row r="723" spans="6:25">
      <c r="F723"/>
      <c r="G723"/>
      <c r="Y723"/>
    </row>
    <row r="724" spans="6:25">
      <c r="F724"/>
      <c r="G724"/>
      <c r="Y724"/>
    </row>
    <row r="725" spans="6:25">
      <c r="F725"/>
      <c r="G725"/>
      <c r="Y725"/>
    </row>
    <row r="726" spans="6:25">
      <c r="F726"/>
      <c r="G726"/>
      <c r="Y726"/>
    </row>
    <row r="727" spans="6:25">
      <c r="F727"/>
      <c r="G727"/>
      <c r="Y727"/>
    </row>
    <row r="728" spans="6:25">
      <c r="F728"/>
      <c r="G728"/>
    </row>
    <row r="729" spans="6:25">
      <c r="F729"/>
      <c r="G729"/>
    </row>
    <row r="730" spans="6:25">
      <c r="F730"/>
      <c r="G730"/>
    </row>
    <row r="731" spans="6:25">
      <c r="F731"/>
      <c r="G731"/>
    </row>
    <row r="732" spans="6:25">
      <c r="F732"/>
      <c r="G732"/>
    </row>
    <row r="733" spans="6:25">
      <c r="F733"/>
      <c r="G733"/>
    </row>
    <row r="734" spans="6:25">
      <c r="F734"/>
      <c r="G734"/>
    </row>
    <row r="735" spans="6:25">
      <c r="F735"/>
      <c r="G735"/>
    </row>
    <row r="736" spans="6:25">
      <c r="F736"/>
      <c r="G736"/>
    </row>
    <row r="737" spans="6:7">
      <c r="F737"/>
      <c r="G737"/>
    </row>
    <row r="738" spans="6:7">
      <c r="F738"/>
      <c r="G738"/>
    </row>
    <row r="739" spans="6:7">
      <c r="F739"/>
      <c r="G739"/>
    </row>
    <row r="740" spans="6:7">
      <c r="F740"/>
      <c r="G740"/>
    </row>
    <row r="741" spans="6:7">
      <c r="F741"/>
      <c r="G741"/>
    </row>
    <row r="742" spans="6:7">
      <c r="F742"/>
      <c r="G742"/>
    </row>
    <row r="743" spans="6:7">
      <c r="F743"/>
      <c r="G743"/>
    </row>
    <row r="744" spans="6:7">
      <c r="F744"/>
      <c r="G744"/>
    </row>
    <row r="745" spans="6:7">
      <c r="F745"/>
      <c r="G745"/>
    </row>
    <row r="746" spans="6:7">
      <c r="F746"/>
      <c r="G746"/>
    </row>
    <row r="747" spans="6:7">
      <c r="F747"/>
      <c r="G747"/>
    </row>
    <row r="748" spans="6:7">
      <c r="F748"/>
      <c r="G748"/>
    </row>
    <row r="749" spans="6:7">
      <c r="F749"/>
      <c r="G749"/>
    </row>
    <row r="750" spans="6:7">
      <c r="F750"/>
      <c r="G750"/>
    </row>
    <row r="751" spans="6:7">
      <c r="F751"/>
      <c r="G751"/>
    </row>
    <row r="752" spans="6:7">
      <c r="F752"/>
      <c r="G752"/>
    </row>
    <row r="753" spans="6:7">
      <c r="F753"/>
      <c r="G753"/>
    </row>
    <row r="754" spans="6:7">
      <c r="F754"/>
      <c r="G754"/>
    </row>
    <row r="755" spans="6:7">
      <c r="F755"/>
      <c r="G755"/>
    </row>
    <row r="756" spans="6:7">
      <c r="F756"/>
      <c r="G756"/>
    </row>
    <row r="757" spans="6:7">
      <c r="F757"/>
      <c r="G757"/>
    </row>
    <row r="758" spans="6:7">
      <c r="F758"/>
      <c r="G758"/>
    </row>
    <row r="759" spans="6:7">
      <c r="F759"/>
      <c r="G759"/>
    </row>
    <row r="760" spans="6:7">
      <c r="F760"/>
      <c r="G760"/>
    </row>
    <row r="761" spans="6:7">
      <c r="F761"/>
      <c r="G761"/>
    </row>
    <row r="762" spans="6:7">
      <c r="F762"/>
      <c r="G762"/>
    </row>
    <row r="763" spans="6:7">
      <c r="F763"/>
      <c r="G763"/>
    </row>
    <row r="764" spans="6:7">
      <c r="F764"/>
      <c r="G764"/>
    </row>
    <row r="765" spans="6:7">
      <c r="F765"/>
      <c r="G765"/>
    </row>
    <row r="766" spans="6:7">
      <c r="F766"/>
      <c r="G766"/>
    </row>
    <row r="767" spans="6:7">
      <c r="F767"/>
      <c r="G767"/>
    </row>
  </sheetData>
  <sheetProtection selectLockedCells="1" selectUnlockedCells="1"/>
  <sortState xmlns:xlrd2="http://schemas.microsoft.com/office/spreadsheetml/2017/richdata2" ref="W5:W89">
    <sortCondition ref="W5:W8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E114"/>
  <sheetViews>
    <sheetView showGridLines="0" view="pageBreakPreview" topLeftCell="A77" zoomScale="80" zoomScaleNormal="110" zoomScaleSheetLayoutView="80" workbookViewId="0">
      <selection activeCell="B80" sqref="B80"/>
    </sheetView>
  </sheetViews>
  <sheetFormatPr defaultColWidth="11.42578125" defaultRowHeight="39.75" customHeight="1"/>
  <cols>
    <col min="1" max="1" width="12.5703125" style="133" customWidth="1"/>
    <col min="2" max="2" width="75.5703125" style="12" customWidth="1"/>
    <col min="3" max="3" width="66.85546875" style="12" customWidth="1"/>
    <col min="4" max="16384" width="11.42578125" style="12"/>
  </cols>
  <sheetData>
    <row r="1" spans="1:5" ht="30.75" customHeight="1">
      <c r="A1" s="225"/>
      <c r="B1" s="226" t="s">
        <v>695</v>
      </c>
      <c r="C1" s="227"/>
      <c r="D1" s="104" t="s">
        <v>696</v>
      </c>
      <c r="E1" s="134">
        <v>43990</v>
      </c>
    </row>
    <row r="2" spans="1:5" ht="30" customHeight="1">
      <c r="A2" s="225"/>
      <c r="B2" s="226" t="s">
        <v>697</v>
      </c>
      <c r="C2" s="227"/>
      <c r="D2" s="135" t="s">
        <v>698</v>
      </c>
      <c r="E2" s="134">
        <v>43992</v>
      </c>
    </row>
    <row r="3" spans="1:5" ht="21.75" customHeight="1">
      <c r="A3" s="225"/>
      <c r="B3" s="226" t="s">
        <v>699</v>
      </c>
      <c r="C3" s="227"/>
      <c r="D3" s="105" t="s">
        <v>700</v>
      </c>
      <c r="E3" s="76">
        <v>1</v>
      </c>
    </row>
    <row r="4" spans="1:5" ht="19.5" customHeight="1">
      <c r="A4" s="225"/>
      <c r="B4" s="226" t="s">
        <v>701</v>
      </c>
      <c r="C4" s="227"/>
      <c r="D4" s="135" t="s">
        <v>702</v>
      </c>
      <c r="E4" s="135" t="s">
        <v>703</v>
      </c>
    </row>
    <row r="5" spans="1:5" s="18" customFormat="1" ht="7.5" customHeight="1">
      <c r="A5" s="77"/>
      <c r="B5" s="78"/>
      <c r="C5" s="78"/>
      <c r="D5" s="136"/>
      <c r="E5" s="136"/>
    </row>
    <row r="6" spans="1:5" ht="36" customHeight="1">
      <c r="A6" s="228" t="s">
        <v>704</v>
      </c>
      <c r="B6" s="228"/>
      <c r="C6" s="228"/>
    </row>
    <row r="7" spans="1:5" ht="34.5" customHeight="1">
      <c r="A7" s="72" t="s">
        <v>705</v>
      </c>
      <c r="B7" s="72" t="s">
        <v>706</v>
      </c>
      <c r="C7" s="72" t="s">
        <v>707</v>
      </c>
    </row>
    <row r="8" spans="1:5" ht="14.25">
      <c r="A8" s="28" t="s">
        <v>708</v>
      </c>
      <c r="B8" s="22" t="s">
        <v>709</v>
      </c>
      <c r="C8" s="19"/>
      <c r="D8" s="137" t="str">
        <f>A8</f>
        <v>R001</v>
      </c>
      <c r="E8" s="163" t="s">
        <v>708</v>
      </c>
    </row>
    <row r="9" spans="1:5" ht="14.25">
      <c r="A9" s="73" t="s">
        <v>710</v>
      </c>
      <c r="B9" s="22" t="s">
        <v>711</v>
      </c>
      <c r="C9" s="19"/>
      <c r="D9" s="137" t="str">
        <f t="shared" ref="D9:D72" si="0">A9</f>
        <v>R002</v>
      </c>
      <c r="E9" s="163" t="s">
        <v>710</v>
      </c>
    </row>
    <row r="10" spans="1:5" ht="57">
      <c r="A10" s="75" t="s">
        <v>712</v>
      </c>
      <c r="B10" s="22" t="s">
        <v>713</v>
      </c>
      <c r="C10" s="42" t="s">
        <v>714</v>
      </c>
      <c r="D10" s="137" t="str">
        <f t="shared" si="0"/>
        <v>R003</v>
      </c>
      <c r="E10" s="163" t="s">
        <v>712</v>
      </c>
    </row>
    <row r="11" spans="1:5" ht="14.25">
      <c r="A11" s="28" t="s">
        <v>715</v>
      </c>
      <c r="B11" s="24" t="s">
        <v>716</v>
      </c>
      <c r="C11" s="19" t="s">
        <v>717</v>
      </c>
      <c r="D11" s="137" t="str">
        <f t="shared" si="0"/>
        <v>R004</v>
      </c>
      <c r="E11" s="163" t="s">
        <v>715</v>
      </c>
    </row>
    <row r="12" spans="1:5" ht="14.25">
      <c r="A12" s="74" t="s">
        <v>718</v>
      </c>
      <c r="B12" s="22" t="s">
        <v>256</v>
      </c>
      <c r="C12" s="19"/>
      <c r="D12" s="137" t="str">
        <f t="shared" si="0"/>
        <v>R005</v>
      </c>
      <c r="E12" s="163" t="s">
        <v>718</v>
      </c>
    </row>
    <row r="13" spans="1:5" ht="42.75">
      <c r="A13" s="28" t="s">
        <v>719</v>
      </c>
      <c r="B13" s="24" t="s">
        <v>720</v>
      </c>
      <c r="C13" s="23" t="s">
        <v>721</v>
      </c>
      <c r="D13" s="137" t="str">
        <f t="shared" si="0"/>
        <v>R006</v>
      </c>
      <c r="E13" s="163" t="s">
        <v>719</v>
      </c>
    </row>
    <row r="14" spans="1:5" ht="28.5">
      <c r="A14" s="28" t="s">
        <v>722</v>
      </c>
      <c r="B14" s="24" t="s">
        <v>723</v>
      </c>
      <c r="C14" s="23" t="s">
        <v>724</v>
      </c>
      <c r="D14" s="137" t="str">
        <f t="shared" si="0"/>
        <v>R007</v>
      </c>
      <c r="E14" s="163" t="s">
        <v>722</v>
      </c>
    </row>
    <row r="15" spans="1:5" ht="14.25">
      <c r="A15" s="73" t="s">
        <v>725</v>
      </c>
      <c r="B15" s="22" t="s">
        <v>288</v>
      </c>
      <c r="C15" s="19"/>
      <c r="D15" s="137" t="str">
        <f t="shared" si="0"/>
        <v>R008</v>
      </c>
      <c r="E15" s="163" t="s">
        <v>725</v>
      </c>
    </row>
    <row r="16" spans="1:5" ht="14.25">
      <c r="A16" s="28" t="s">
        <v>726</v>
      </c>
      <c r="B16" s="20" t="s">
        <v>727</v>
      </c>
      <c r="C16" s="19"/>
      <c r="D16" s="137" t="str">
        <f t="shared" si="0"/>
        <v>R009</v>
      </c>
      <c r="E16" s="163" t="s">
        <v>726</v>
      </c>
    </row>
    <row r="17" spans="1:5" ht="14.25">
      <c r="A17" s="75" t="s">
        <v>728</v>
      </c>
      <c r="B17" s="27" t="s">
        <v>729</v>
      </c>
      <c r="C17" s="19"/>
      <c r="D17" s="137" t="str">
        <f t="shared" si="0"/>
        <v>R010</v>
      </c>
      <c r="E17" s="163" t="s">
        <v>728</v>
      </c>
    </row>
    <row r="18" spans="1:5" ht="14.25">
      <c r="A18" s="74" t="s">
        <v>730</v>
      </c>
      <c r="B18" s="62" t="s">
        <v>731</v>
      </c>
      <c r="C18" s="19"/>
      <c r="D18" s="137" t="str">
        <f t="shared" si="0"/>
        <v>R011</v>
      </c>
      <c r="E18" s="163" t="s">
        <v>730</v>
      </c>
    </row>
    <row r="19" spans="1:5" ht="14.25">
      <c r="A19" s="73" t="s">
        <v>732</v>
      </c>
      <c r="B19" s="20" t="s">
        <v>733</v>
      </c>
      <c r="C19" s="19"/>
      <c r="D19" s="137" t="str">
        <f t="shared" si="0"/>
        <v>R012</v>
      </c>
      <c r="E19" s="163" t="s">
        <v>732</v>
      </c>
    </row>
    <row r="20" spans="1:5" ht="14.25">
      <c r="A20" s="73" t="s">
        <v>734</v>
      </c>
      <c r="B20" s="89" t="s">
        <v>735</v>
      </c>
      <c r="C20" s="19"/>
      <c r="D20" s="137" t="str">
        <f t="shared" si="0"/>
        <v>R013</v>
      </c>
      <c r="E20" s="163" t="s">
        <v>734</v>
      </c>
    </row>
    <row r="21" spans="1:5" ht="14.25">
      <c r="A21" s="73" t="s">
        <v>736</v>
      </c>
      <c r="B21" s="20" t="s">
        <v>737</v>
      </c>
      <c r="C21" s="19"/>
      <c r="D21" s="137" t="str">
        <f t="shared" si="0"/>
        <v>R014</v>
      </c>
      <c r="E21" s="163" t="s">
        <v>736</v>
      </c>
    </row>
    <row r="22" spans="1:5" ht="14.25">
      <c r="A22" s="28" t="s">
        <v>738</v>
      </c>
      <c r="B22" s="24" t="s">
        <v>739</v>
      </c>
      <c r="C22" s="19"/>
      <c r="D22" s="137" t="str">
        <f t="shared" si="0"/>
        <v>R015</v>
      </c>
      <c r="E22" s="163" t="s">
        <v>738</v>
      </c>
    </row>
    <row r="23" spans="1:5" ht="14.25">
      <c r="A23" s="75" t="s">
        <v>740</v>
      </c>
      <c r="B23" s="20" t="s">
        <v>741</v>
      </c>
      <c r="C23" s="19"/>
      <c r="D23" s="137" t="str">
        <f t="shared" si="0"/>
        <v>R016</v>
      </c>
      <c r="E23" s="163" t="s">
        <v>740</v>
      </c>
    </row>
    <row r="24" spans="1:5" ht="14.25">
      <c r="A24" s="75" t="s">
        <v>742</v>
      </c>
      <c r="B24" s="20" t="s">
        <v>194</v>
      </c>
      <c r="C24" s="19" t="s">
        <v>743</v>
      </c>
      <c r="D24" s="137" t="str">
        <f t="shared" si="0"/>
        <v>R017</v>
      </c>
      <c r="E24" s="163" t="s">
        <v>742</v>
      </c>
    </row>
    <row r="25" spans="1:5" ht="14.25">
      <c r="A25" s="28" t="s">
        <v>744</v>
      </c>
      <c r="B25" s="20" t="s">
        <v>745</v>
      </c>
      <c r="C25" s="19"/>
      <c r="D25" s="137" t="str">
        <f t="shared" si="0"/>
        <v>R018</v>
      </c>
      <c r="E25" s="163" t="s">
        <v>744</v>
      </c>
    </row>
    <row r="26" spans="1:5" ht="42.75">
      <c r="A26" s="28" t="s">
        <v>746</v>
      </c>
      <c r="B26" s="20" t="s">
        <v>62</v>
      </c>
      <c r="C26" s="22" t="s">
        <v>747</v>
      </c>
      <c r="D26" s="137" t="str">
        <f t="shared" si="0"/>
        <v>R019</v>
      </c>
      <c r="E26" s="163" t="s">
        <v>746</v>
      </c>
    </row>
    <row r="27" spans="1:5" ht="14.25">
      <c r="A27" s="73" t="s">
        <v>748</v>
      </c>
      <c r="B27" s="22" t="s">
        <v>749</v>
      </c>
      <c r="C27" s="19"/>
      <c r="D27" s="137" t="str">
        <f t="shared" si="0"/>
        <v>R020</v>
      </c>
      <c r="E27" s="163" t="s">
        <v>748</v>
      </c>
    </row>
    <row r="28" spans="1:5" ht="14.25">
      <c r="A28" s="75" t="s">
        <v>750</v>
      </c>
      <c r="B28" s="22" t="s">
        <v>751</v>
      </c>
      <c r="C28" s="19"/>
      <c r="D28" s="137" t="str">
        <f t="shared" si="0"/>
        <v>R021</v>
      </c>
      <c r="E28" s="163" t="s">
        <v>750</v>
      </c>
    </row>
    <row r="29" spans="1:5" ht="28.5">
      <c r="A29" s="28" t="s">
        <v>752</v>
      </c>
      <c r="B29" s="27" t="s">
        <v>753</v>
      </c>
      <c r="C29" s="23" t="s">
        <v>754</v>
      </c>
      <c r="D29" s="137" t="str">
        <f t="shared" si="0"/>
        <v>R022</v>
      </c>
      <c r="E29" s="163" t="s">
        <v>752</v>
      </c>
    </row>
    <row r="30" spans="1:5" ht="28.5">
      <c r="A30" s="74" t="s">
        <v>755</v>
      </c>
      <c r="B30" s="22" t="s">
        <v>756</v>
      </c>
      <c r="C30" s="22" t="s">
        <v>757</v>
      </c>
      <c r="D30" s="137" t="str">
        <f t="shared" si="0"/>
        <v>R023</v>
      </c>
      <c r="E30" s="163" t="s">
        <v>755</v>
      </c>
    </row>
    <row r="31" spans="1:5" ht="14.25">
      <c r="A31" s="28" t="s">
        <v>758</v>
      </c>
      <c r="B31" s="20" t="s">
        <v>759</v>
      </c>
      <c r="C31" s="19"/>
      <c r="D31" s="137" t="str">
        <f t="shared" si="0"/>
        <v>R024</v>
      </c>
      <c r="E31" s="163" t="s">
        <v>758</v>
      </c>
    </row>
    <row r="32" spans="1:5" ht="14.25">
      <c r="A32" s="28" t="s">
        <v>760</v>
      </c>
      <c r="B32" s="22" t="s">
        <v>761</v>
      </c>
      <c r="C32" s="19"/>
      <c r="D32" s="137" t="str">
        <f t="shared" si="0"/>
        <v>R025</v>
      </c>
      <c r="E32" s="163" t="s">
        <v>760</v>
      </c>
    </row>
    <row r="33" spans="1:5" ht="28.5">
      <c r="A33" s="73" t="s">
        <v>762</v>
      </c>
      <c r="B33" s="89" t="s">
        <v>763</v>
      </c>
      <c r="C33" s="23" t="s">
        <v>764</v>
      </c>
      <c r="D33" s="137" t="str">
        <f t="shared" si="0"/>
        <v>R026</v>
      </c>
      <c r="E33" s="163" t="s">
        <v>762</v>
      </c>
    </row>
    <row r="34" spans="1:5" ht="28.5">
      <c r="A34" s="75" t="s">
        <v>765</v>
      </c>
      <c r="B34" s="22" t="s">
        <v>766</v>
      </c>
      <c r="C34" s="79" t="s">
        <v>767</v>
      </c>
      <c r="D34" s="137" t="str">
        <f t="shared" si="0"/>
        <v>R027</v>
      </c>
      <c r="E34" s="163" t="s">
        <v>765</v>
      </c>
    </row>
    <row r="35" spans="1:5" ht="14.25">
      <c r="A35" s="74" t="s">
        <v>768</v>
      </c>
      <c r="B35" s="20" t="s">
        <v>100</v>
      </c>
      <c r="C35" s="19"/>
      <c r="D35" s="137" t="str">
        <f t="shared" si="0"/>
        <v>R028</v>
      </c>
      <c r="E35" s="163" t="s">
        <v>768</v>
      </c>
    </row>
    <row r="36" spans="1:5" ht="14.25">
      <c r="A36" s="73" t="s">
        <v>769</v>
      </c>
      <c r="B36" s="20" t="s">
        <v>770</v>
      </c>
      <c r="C36" s="19"/>
      <c r="D36" s="137" t="str">
        <f t="shared" si="0"/>
        <v>R030</v>
      </c>
      <c r="E36" s="163" t="s">
        <v>769</v>
      </c>
    </row>
    <row r="37" spans="1:5" ht="28.5">
      <c r="A37" s="28" t="s">
        <v>771</v>
      </c>
      <c r="B37" s="22" t="s">
        <v>772</v>
      </c>
      <c r="C37" s="23" t="s">
        <v>773</v>
      </c>
      <c r="D37" s="137" t="str">
        <f t="shared" si="0"/>
        <v>R032</v>
      </c>
      <c r="E37" s="163" t="s">
        <v>771</v>
      </c>
    </row>
    <row r="38" spans="1:5" ht="14.25">
      <c r="A38" s="73" t="s">
        <v>774</v>
      </c>
      <c r="B38" s="22" t="s">
        <v>269</v>
      </c>
      <c r="C38" s="19"/>
      <c r="D38" s="137" t="str">
        <f t="shared" si="0"/>
        <v>R033</v>
      </c>
      <c r="E38" s="163" t="s">
        <v>774</v>
      </c>
    </row>
    <row r="39" spans="1:5" ht="14.25">
      <c r="A39" s="75" t="s">
        <v>775</v>
      </c>
      <c r="B39" s="20" t="s">
        <v>776</v>
      </c>
      <c r="C39" s="19"/>
      <c r="D39" s="137" t="str">
        <f t="shared" si="0"/>
        <v>R034</v>
      </c>
      <c r="E39" s="163" t="s">
        <v>775</v>
      </c>
    </row>
    <row r="40" spans="1:5" ht="14.25">
      <c r="A40" s="75" t="s">
        <v>777</v>
      </c>
      <c r="B40" s="22" t="s">
        <v>778</v>
      </c>
      <c r="C40" s="19"/>
      <c r="D40" s="137" t="str">
        <f t="shared" si="0"/>
        <v>R035</v>
      </c>
      <c r="E40" s="163" t="s">
        <v>777</v>
      </c>
    </row>
    <row r="41" spans="1:5" ht="14.25">
      <c r="A41" s="74" t="s">
        <v>779</v>
      </c>
      <c r="B41" s="20" t="s">
        <v>780</v>
      </c>
      <c r="C41" s="19"/>
      <c r="D41" s="137" t="str">
        <f t="shared" si="0"/>
        <v>R036</v>
      </c>
      <c r="E41" s="163" t="s">
        <v>779</v>
      </c>
    </row>
    <row r="42" spans="1:5" ht="42.75">
      <c r="A42" s="28" t="s">
        <v>781</v>
      </c>
      <c r="B42" s="20" t="s">
        <v>782</v>
      </c>
      <c r="C42" s="23" t="s">
        <v>783</v>
      </c>
      <c r="D42" s="137" t="str">
        <f t="shared" si="0"/>
        <v>R037</v>
      </c>
      <c r="E42" s="163" t="s">
        <v>781</v>
      </c>
    </row>
    <row r="43" spans="1:5" ht="14.25">
      <c r="A43" s="28" t="s">
        <v>784</v>
      </c>
      <c r="B43" s="20" t="s">
        <v>785</v>
      </c>
      <c r="C43" s="19" t="s">
        <v>786</v>
      </c>
      <c r="D43" s="137" t="str">
        <f t="shared" si="0"/>
        <v>R038</v>
      </c>
      <c r="E43" s="163" t="s">
        <v>784</v>
      </c>
    </row>
    <row r="44" spans="1:5" ht="14.25">
      <c r="A44" s="73" t="s">
        <v>787</v>
      </c>
      <c r="B44" s="62" t="s">
        <v>788</v>
      </c>
      <c r="C44" s="19" t="s">
        <v>789</v>
      </c>
      <c r="D44" s="137" t="str">
        <f t="shared" si="0"/>
        <v>R039</v>
      </c>
      <c r="E44" s="163" t="s">
        <v>787</v>
      </c>
    </row>
    <row r="45" spans="1:5" ht="14.25">
      <c r="A45" s="75" t="s">
        <v>790</v>
      </c>
      <c r="B45" s="22" t="s">
        <v>791</v>
      </c>
      <c r="C45" s="19" t="s">
        <v>792</v>
      </c>
      <c r="D45" s="137" t="str">
        <f t="shared" si="0"/>
        <v>R040</v>
      </c>
      <c r="E45" s="163" t="s">
        <v>790</v>
      </c>
    </row>
    <row r="46" spans="1:5" ht="14.25">
      <c r="A46" s="75" t="s">
        <v>793</v>
      </c>
      <c r="B46" s="22" t="s">
        <v>794</v>
      </c>
      <c r="C46" s="19"/>
      <c r="D46" s="137" t="str">
        <f t="shared" si="0"/>
        <v>R041</v>
      </c>
      <c r="E46" s="163" t="s">
        <v>793</v>
      </c>
    </row>
    <row r="47" spans="1:5" ht="14.25">
      <c r="A47" s="74" t="s">
        <v>795</v>
      </c>
      <c r="B47" s="20" t="s">
        <v>796</v>
      </c>
      <c r="C47" s="19" t="s">
        <v>797</v>
      </c>
      <c r="D47" s="137" t="str">
        <f t="shared" si="0"/>
        <v>R042</v>
      </c>
      <c r="E47" s="163" t="s">
        <v>795</v>
      </c>
    </row>
    <row r="48" spans="1:5" ht="14.25">
      <c r="A48" s="28" t="s">
        <v>798</v>
      </c>
      <c r="B48" s="20" t="s">
        <v>799</v>
      </c>
      <c r="C48" s="19" t="s">
        <v>800</v>
      </c>
      <c r="D48" s="137" t="str">
        <f t="shared" si="0"/>
        <v>R043</v>
      </c>
      <c r="E48" s="163" t="s">
        <v>798</v>
      </c>
    </row>
    <row r="49" spans="1:5" ht="14.25">
      <c r="A49" s="28" t="s">
        <v>801</v>
      </c>
      <c r="B49" s="20" t="s">
        <v>802</v>
      </c>
      <c r="C49" s="19" t="s">
        <v>803</v>
      </c>
      <c r="D49" s="137" t="str">
        <f t="shared" si="0"/>
        <v>R044</v>
      </c>
      <c r="E49" s="163" t="s">
        <v>801</v>
      </c>
    </row>
    <row r="50" spans="1:5" ht="14.25">
      <c r="A50" s="73" t="s">
        <v>804</v>
      </c>
      <c r="B50" s="20" t="s">
        <v>805</v>
      </c>
      <c r="C50" s="80"/>
      <c r="D50" s="137" t="str">
        <f t="shared" si="0"/>
        <v>R045</v>
      </c>
      <c r="E50" s="163" t="s">
        <v>804</v>
      </c>
    </row>
    <row r="51" spans="1:5" ht="14.25">
      <c r="A51" s="75" t="s">
        <v>806</v>
      </c>
      <c r="B51" s="22" t="s">
        <v>807</v>
      </c>
      <c r="C51" s="19" t="s">
        <v>808</v>
      </c>
      <c r="D51" s="137" t="str">
        <f t="shared" si="0"/>
        <v>R046</v>
      </c>
      <c r="E51" s="163" t="s">
        <v>806</v>
      </c>
    </row>
    <row r="52" spans="1:5" ht="14.25">
      <c r="A52" s="75" t="s">
        <v>809</v>
      </c>
      <c r="B52" s="20" t="s">
        <v>211</v>
      </c>
      <c r="C52" s="19"/>
      <c r="D52" s="137" t="str">
        <f t="shared" si="0"/>
        <v>R047</v>
      </c>
      <c r="E52" s="163" t="s">
        <v>809</v>
      </c>
    </row>
    <row r="53" spans="1:5" ht="28.5">
      <c r="A53" s="74" t="s">
        <v>810</v>
      </c>
      <c r="B53" s="22" t="s">
        <v>811</v>
      </c>
      <c r="C53" s="23" t="s">
        <v>812</v>
      </c>
      <c r="D53" s="137" t="str">
        <f t="shared" si="0"/>
        <v>R048</v>
      </c>
      <c r="E53" s="163" t="s">
        <v>810</v>
      </c>
    </row>
    <row r="54" spans="1:5" ht="28.5">
      <c r="A54" s="28" t="s">
        <v>813</v>
      </c>
      <c r="B54" s="22" t="s">
        <v>814</v>
      </c>
      <c r="C54" s="23" t="s">
        <v>815</v>
      </c>
      <c r="D54" s="137" t="str">
        <f t="shared" si="0"/>
        <v>R049</v>
      </c>
      <c r="E54" s="163" t="s">
        <v>813</v>
      </c>
    </row>
    <row r="55" spans="1:5" ht="14.25">
      <c r="A55" s="28" t="s">
        <v>816</v>
      </c>
      <c r="B55" s="62" t="s">
        <v>817</v>
      </c>
      <c r="C55" s="19"/>
      <c r="D55" s="137" t="str">
        <f t="shared" si="0"/>
        <v>R050</v>
      </c>
      <c r="E55" s="163" t="s">
        <v>816</v>
      </c>
    </row>
    <row r="56" spans="1:5" ht="57">
      <c r="A56" s="73" t="s">
        <v>818</v>
      </c>
      <c r="B56" s="22" t="s">
        <v>117</v>
      </c>
      <c r="C56" s="22" t="s">
        <v>819</v>
      </c>
      <c r="D56" s="137" t="str">
        <f t="shared" si="0"/>
        <v>R051</v>
      </c>
      <c r="E56" s="163" t="s">
        <v>818</v>
      </c>
    </row>
    <row r="57" spans="1:5" ht="28.5">
      <c r="A57" s="75" t="s">
        <v>820</v>
      </c>
      <c r="B57" s="26" t="s">
        <v>821</v>
      </c>
      <c r="C57" s="144" t="s">
        <v>822</v>
      </c>
      <c r="D57" s="137" t="str">
        <f t="shared" si="0"/>
        <v>R052</v>
      </c>
      <c r="E57" s="163" t="s">
        <v>820</v>
      </c>
    </row>
    <row r="58" spans="1:5" ht="14.25">
      <c r="A58" s="75" t="s">
        <v>823</v>
      </c>
      <c r="B58" s="62" t="s">
        <v>824</v>
      </c>
      <c r="C58" s="19" t="s">
        <v>825</v>
      </c>
      <c r="D58" s="137" t="str">
        <f t="shared" si="0"/>
        <v>R053</v>
      </c>
      <c r="E58" s="163" t="s">
        <v>823</v>
      </c>
    </row>
    <row r="59" spans="1:5" ht="14.25">
      <c r="A59" s="75" t="s">
        <v>826</v>
      </c>
      <c r="B59" s="22" t="s">
        <v>827</v>
      </c>
      <c r="C59" s="19"/>
      <c r="D59" s="137" t="str">
        <f t="shared" si="0"/>
        <v>R054</v>
      </c>
      <c r="E59" s="163" t="s">
        <v>826</v>
      </c>
    </row>
    <row r="60" spans="1:5" ht="14.25">
      <c r="A60" s="73" t="s">
        <v>828</v>
      </c>
      <c r="B60" s="22" t="s">
        <v>829</v>
      </c>
      <c r="C60" s="19"/>
      <c r="D60" s="137" t="str">
        <f t="shared" si="0"/>
        <v>R055</v>
      </c>
      <c r="E60" s="163" t="s">
        <v>828</v>
      </c>
    </row>
    <row r="61" spans="1:5" ht="14.25">
      <c r="A61" s="75" t="s">
        <v>830</v>
      </c>
      <c r="B61" s="22" t="s">
        <v>831</v>
      </c>
      <c r="C61" s="19"/>
      <c r="D61" s="137" t="str">
        <f t="shared" si="0"/>
        <v>R056</v>
      </c>
      <c r="E61" s="163" t="s">
        <v>830</v>
      </c>
    </row>
    <row r="62" spans="1:5" ht="28.5">
      <c r="A62" s="74" t="s">
        <v>832</v>
      </c>
      <c r="B62" s="85" t="s">
        <v>833</v>
      </c>
      <c r="C62" s="23" t="s">
        <v>834</v>
      </c>
      <c r="D62" s="137" t="str">
        <f t="shared" si="0"/>
        <v>R057</v>
      </c>
      <c r="E62" s="163" t="s">
        <v>832</v>
      </c>
    </row>
    <row r="63" spans="1:5" ht="42.75">
      <c r="A63" s="28" t="s">
        <v>835</v>
      </c>
      <c r="B63" s="22" t="s">
        <v>836</v>
      </c>
      <c r="C63" s="23" t="s">
        <v>837</v>
      </c>
      <c r="D63" s="137" t="str">
        <f t="shared" si="0"/>
        <v>R058</v>
      </c>
      <c r="E63" s="163" t="s">
        <v>835</v>
      </c>
    </row>
    <row r="64" spans="1:5" ht="14.25">
      <c r="A64" s="75" t="s">
        <v>838</v>
      </c>
      <c r="B64" s="26" t="s">
        <v>839</v>
      </c>
      <c r="C64" s="19"/>
      <c r="D64" s="137" t="str">
        <f t="shared" si="0"/>
        <v>R059</v>
      </c>
      <c r="E64" s="163" t="s">
        <v>838</v>
      </c>
    </row>
    <row r="65" spans="1:5" ht="14.25">
      <c r="A65" s="74" t="s">
        <v>840</v>
      </c>
      <c r="B65" s="22" t="s">
        <v>841</v>
      </c>
      <c r="C65" s="19"/>
      <c r="D65" s="137" t="str">
        <f t="shared" si="0"/>
        <v>R060</v>
      </c>
      <c r="E65" s="163" t="s">
        <v>840</v>
      </c>
    </row>
    <row r="66" spans="1:5" ht="14.25">
      <c r="A66" s="28" t="s">
        <v>842</v>
      </c>
      <c r="B66" s="20" t="s">
        <v>843</v>
      </c>
      <c r="C66" s="19"/>
      <c r="D66" s="137" t="str">
        <f t="shared" si="0"/>
        <v>R061</v>
      </c>
      <c r="E66" s="163" t="s">
        <v>842</v>
      </c>
    </row>
    <row r="67" spans="1:5" ht="28.5">
      <c r="A67" s="28" t="s">
        <v>844</v>
      </c>
      <c r="B67" s="89" t="s">
        <v>845</v>
      </c>
      <c r="C67" s="23" t="s">
        <v>846</v>
      </c>
      <c r="D67" s="137" t="str">
        <f t="shared" si="0"/>
        <v>R062</v>
      </c>
      <c r="E67" s="163" t="s">
        <v>844</v>
      </c>
    </row>
    <row r="68" spans="1:5" ht="14.25">
      <c r="A68" s="28" t="s">
        <v>847</v>
      </c>
      <c r="B68" s="20" t="s">
        <v>848</v>
      </c>
      <c r="C68" s="19"/>
      <c r="D68" s="137" t="str">
        <f t="shared" si="0"/>
        <v>R063</v>
      </c>
      <c r="E68" s="163" t="s">
        <v>847</v>
      </c>
    </row>
    <row r="69" spans="1:5" ht="26.25" customHeight="1">
      <c r="A69" s="28" t="s">
        <v>849</v>
      </c>
      <c r="B69" s="22" t="s">
        <v>709</v>
      </c>
      <c r="C69" s="19"/>
      <c r="D69" s="137" t="str">
        <f t="shared" si="0"/>
        <v>R064</v>
      </c>
      <c r="E69" s="163" t="s">
        <v>849</v>
      </c>
    </row>
    <row r="70" spans="1:5" ht="14.25">
      <c r="A70" s="28" t="s">
        <v>850</v>
      </c>
      <c r="B70" s="20" t="s">
        <v>155</v>
      </c>
      <c r="C70" s="19" t="s">
        <v>851</v>
      </c>
      <c r="D70" s="137" t="str">
        <f t="shared" si="0"/>
        <v>R065</v>
      </c>
      <c r="E70" s="163" t="s">
        <v>850</v>
      </c>
    </row>
    <row r="71" spans="1:5" ht="14.25">
      <c r="A71" s="28" t="s">
        <v>852</v>
      </c>
      <c r="B71" s="20" t="s">
        <v>853</v>
      </c>
      <c r="C71" s="80" t="s">
        <v>854</v>
      </c>
      <c r="D71" s="137" t="str">
        <f t="shared" si="0"/>
        <v>R066</v>
      </c>
      <c r="E71" s="163" t="s">
        <v>852</v>
      </c>
    </row>
    <row r="72" spans="1:5" ht="28.5">
      <c r="A72" s="75" t="s">
        <v>855</v>
      </c>
      <c r="B72" s="22" t="s">
        <v>856</v>
      </c>
      <c r="C72" s="19"/>
      <c r="D72" s="137" t="str">
        <f t="shared" si="0"/>
        <v>R067</v>
      </c>
      <c r="E72" s="163" t="s">
        <v>855</v>
      </c>
    </row>
    <row r="73" spans="1:5" ht="14.25">
      <c r="A73" s="73" t="s">
        <v>857</v>
      </c>
      <c r="B73" s="20" t="s">
        <v>858</v>
      </c>
      <c r="C73" s="19" t="s">
        <v>859</v>
      </c>
      <c r="D73" s="137" t="str">
        <f t="shared" ref="D73:D109" si="1">A73</f>
        <v>R068</v>
      </c>
      <c r="E73" s="163" t="s">
        <v>857</v>
      </c>
    </row>
    <row r="74" spans="1:5" ht="14.25">
      <c r="A74" s="73" t="s">
        <v>860</v>
      </c>
      <c r="B74" s="20" t="s">
        <v>861</v>
      </c>
      <c r="C74" s="19"/>
      <c r="D74" s="137" t="str">
        <f t="shared" si="1"/>
        <v>R069</v>
      </c>
      <c r="E74" s="163" t="s">
        <v>860</v>
      </c>
    </row>
    <row r="75" spans="1:5" ht="28.5">
      <c r="A75" s="75" t="s">
        <v>862</v>
      </c>
      <c r="B75" s="20" t="s">
        <v>219</v>
      </c>
      <c r="C75" s="22" t="s">
        <v>863</v>
      </c>
      <c r="D75" s="137" t="str">
        <f t="shared" si="1"/>
        <v>R070</v>
      </c>
      <c r="E75" s="163" t="s">
        <v>862</v>
      </c>
    </row>
    <row r="76" spans="1:5" ht="28.5">
      <c r="A76" s="73" t="s">
        <v>864</v>
      </c>
      <c r="B76" s="20" t="s">
        <v>865</v>
      </c>
      <c r="C76" s="23" t="s">
        <v>866</v>
      </c>
      <c r="D76" s="137" t="str">
        <f t="shared" si="1"/>
        <v>R072</v>
      </c>
      <c r="E76" s="163" t="s">
        <v>864</v>
      </c>
    </row>
    <row r="77" spans="1:5" ht="28.5">
      <c r="A77" s="28" t="s">
        <v>867</v>
      </c>
      <c r="B77" s="20" t="s">
        <v>868</v>
      </c>
      <c r="C77" s="23" t="s">
        <v>869</v>
      </c>
      <c r="D77" s="137" t="str">
        <f t="shared" si="1"/>
        <v>R073</v>
      </c>
      <c r="E77" s="163" t="s">
        <v>867</v>
      </c>
    </row>
    <row r="78" spans="1:5" ht="28.5">
      <c r="A78" s="28" t="s">
        <v>870</v>
      </c>
      <c r="B78" s="22" t="s">
        <v>871</v>
      </c>
      <c r="C78" s="22" t="s">
        <v>872</v>
      </c>
      <c r="D78" s="137" t="str">
        <f t="shared" si="1"/>
        <v>R074</v>
      </c>
      <c r="E78" s="163" t="s">
        <v>870</v>
      </c>
    </row>
    <row r="79" spans="1:5" ht="14.25">
      <c r="A79" s="28" t="s">
        <v>873</v>
      </c>
      <c r="B79" s="20" t="s">
        <v>874</v>
      </c>
      <c r="C79" s="19" t="s">
        <v>875</v>
      </c>
      <c r="D79" s="137" t="str">
        <f t="shared" si="1"/>
        <v>R075</v>
      </c>
      <c r="E79" s="163" t="s">
        <v>873</v>
      </c>
    </row>
    <row r="80" spans="1:5" ht="42.75">
      <c r="A80" s="28" t="s">
        <v>876</v>
      </c>
      <c r="B80" s="24" t="s">
        <v>136</v>
      </c>
      <c r="C80" s="23" t="s">
        <v>877</v>
      </c>
      <c r="D80" s="137" t="str">
        <f t="shared" si="1"/>
        <v>R076</v>
      </c>
      <c r="E80" s="163" t="s">
        <v>876</v>
      </c>
    </row>
    <row r="81" spans="1:5" ht="14.25">
      <c r="A81" s="28" t="s">
        <v>878</v>
      </c>
      <c r="B81" s="20" t="s">
        <v>879</v>
      </c>
      <c r="C81" s="142" t="s">
        <v>880</v>
      </c>
      <c r="D81" s="137" t="str">
        <f t="shared" si="1"/>
        <v>R077</v>
      </c>
      <c r="E81" s="163" t="s">
        <v>878</v>
      </c>
    </row>
    <row r="82" spans="1:5" ht="14.25">
      <c r="A82" s="28" t="s">
        <v>881</v>
      </c>
      <c r="B82" s="20" t="s">
        <v>882</v>
      </c>
      <c r="C82" s="142" t="s">
        <v>880</v>
      </c>
      <c r="D82" s="137" t="str">
        <f t="shared" si="1"/>
        <v>R078</v>
      </c>
      <c r="E82" s="163" t="s">
        <v>881</v>
      </c>
    </row>
    <row r="83" spans="1:5" ht="28.5">
      <c r="A83" s="28" t="s">
        <v>883</v>
      </c>
      <c r="B83" s="20" t="s">
        <v>884</v>
      </c>
      <c r="C83" s="80" t="s">
        <v>880</v>
      </c>
      <c r="D83" s="137" t="str">
        <f t="shared" si="1"/>
        <v>R079</v>
      </c>
      <c r="E83" s="163" t="s">
        <v>883</v>
      </c>
    </row>
    <row r="84" spans="1:5" ht="14.25">
      <c r="A84" s="28" t="s">
        <v>885</v>
      </c>
      <c r="B84" s="20" t="s">
        <v>886</v>
      </c>
      <c r="C84" s="80"/>
      <c r="D84" s="137" t="str">
        <f t="shared" si="1"/>
        <v>R080</v>
      </c>
      <c r="E84" s="163" t="s">
        <v>885</v>
      </c>
    </row>
    <row r="85" spans="1:5" ht="28.5">
      <c r="A85" s="75" t="s">
        <v>887</v>
      </c>
      <c r="B85" s="151" t="s">
        <v>888</v>
      </c>
      <c r="C85" s="19"/>
      <c r="D85" s="137" t="str">
        <f t="shared" si="1"/>
        <v>R081</v>
      </c>
      <c r="E85" s="163" t="s">
        <v>887</v>
      </c>
    </row>
    <row r="86" spans="1:5" ht="14.25">
      <c r="A86" s="28" t="s">
        <v>889</v>
      </c>
      <c r="B86" s="20" t="s">
        <v>890</v>
      </c>
      <c r="C86" s="19"/>
      <c r="D86" s="137" t="str">
        <f t="shared" si="1"/>
        <v>R082</v>
      </c>
      <c r="E86" s="163" t="s">
        <v>889</v>
      </c>
    </row>
    <row r="87" spans="1:5" ht="14.25">
      <c r="A87" s="82" t="s">
        <v>891</v>
      </c>
      <c r="B87" s="81" t="s">
        <v>164</v>
      </c>
      <c r="C87" s="24"/>
      <c r="D87" s="137" t="str">
        <f t="shared" si="1"/>
        <v>R083</v>
      </c>
      <c r="E87" s="163" t="s">
        <v>891</v>
      </c>
    </row>
    <row r="88" spans="1:5" ht="28.5">
      <c r="A88" s="82" t="s">
        <v>892</v>
      </c>
      <c r="B88" s="81" t="s">
        <v>171</v>
      </c>
      <c r="C88" s="19"/>
      <c r="D88" s="137" t="str">
        <f t="shared" si="1"/>
        <v>R084</v>
      </c>
      <c r="E88" s="163" t="s">
        <v>892</v>
      </c>
    </row>
    <row r="89" spans="1:5" ht="14.25">
      <c r="A89" s="83" t="s">
        <v>893</v>
      </c>
      <c r="B89" s="84" t="s">
        <v>178</v>
      </c>
      <c r="C89" s="24" t="s">
        <v>894</v>
      </c>
      <c r="D89" s="137" t="str">
        <f t="shared" si="1"/>
        <v>R085</v>
      </c>
      <c r="E89" s="163" t="s">
        <v>893</v>
      </c>
    </row>
    <row r="90" spans="1:5" ht="14.25">
      <c r="A90" s="83" t="s">
        <v>895</v>
      </c>
      <c r="B90" s="81" t="s">
        <v>203</v>
      </c>
      <c r="C90" s="19"/>
      <c r="D90" s="137" t="str">
        <f t="shared" si="1"/>
        <v>R086</v>
      </c>
      <c r="E90" s="163" t="s">
        <v>895</v>
      </c>
    </row>
    <row r="91" spans="1:5" ht="14.25">
      <c r="A91" s="28" t="s">
        <v>896</v>
      </c>
      <c r="B91" s="152" t="s">
        <v>286</v>
      </c>
      <c r="C91" s="19"/>
      <c r="D91" s="137" t="str">
        <f t="shared" si="1"/>
        <v>R087</v>
      </c>
      <c r="E91" s="163" t="s">
        <v>896</v>
      </c>
    </row>
    <row r="92" spans="1:5" ht="28.5">
      <c r="A92" s="108" t="s">
        <v>897</v>
      </c>
      <c r="B92" s="85" t="s">
        <v>898</v>
      </c>
      <c r="C92" s="23" t="s">
        <v>899</v>
      </c>
      <c r="D92" s="137" t="str">
        <f t="shared" si="1"/>
        <v>R088</v>
      </c>
      <c r="E92" s="163" t="s">
        <v>897</v>
      </c>
    </row>
    <row r="93" spans="1:5" ht="28.5">
      <c r="A93" s="86" t="s">
        <v>900</v>
      </c>
      <c r="B93" s="24" t="s">
        <v>236</v>
      </c>
      <c r="C93" s="23" t="s">
        <v>901</v>
      </c>
      <c r="D93" s="137" t="str">
        <f t="shared" si="1"/>
        <v>R089</v>
      </c>
      <c r="E93" s="164" t="s">
        <v>900</v>
      </c>
    </row>
    <row r="94" spans="1:5" ht="14.25">
      <c r="A94" s="86" t="s">
        <v>902</v>
      </c>
      <c r="B94" s="24" t="s">
        <v>903</v>
      </c>
      <c r="C94" s="19"/>
      <c r="D94" s="137" t="str">
        <f t="shared" si="1"/>
        <v>R090</v>
      </c>
      <c r="E94" s="164" t="s">
        <v>902</v>
      </c>
    </row>
    <row r="95" spans="1:5" ht="14.25">
      <c r="A95" s="86" t="s">
        <v>904</v>
      </c>
      <c r="B95" s="87" t="s">
        <v>905</v>
      </c>
      <c r="C95" s="19"/>
      <c r="D95" s="137" t="str">
        <f t="shared" si="1"/>
        <v>R091</v>
      </c>
      <c r="E95" s="164" t="s">
        <v>904</v>
      </c>
    </row>
    <row r="96" spans="1:5" ht="14.25">
      <c r="A96" s="107" t="s">
        <v>906</v>
      </c>
      <c r="B96" s="88" t="s">
        <v>907</v>
      </c>
      <c r="C96" s="19"/>
      <c r="D96" s="137" t="str">
        <f t="shared" si="1"/>
        <v>R092</v>
      </c>
      <c r="E96" s="164" t="s">
        <v>906</v>
      </c>
    </row>
    <row r="97" spans="1:5" ht="14.25">
      <c r="A97" s="86" t="s">
        <v>908</v>
      </c>
      <c r="B97" s="88" t="s">
        <v>909</v>
      </c>
      <c r="C97" s="19"/>
      <c r="D97" s="137" t="str">
        <f t="shared" si="1"/>
        <v>R093</v>
      </c>
      <c r="E97" s="164" t="s">
        <v>908</v>
      </c>
    </row>
    <row r="98" spans="1:5" ht="28.5">
      <c r="A98" s="106" t="s">
        <v>910</v>
      </c>
      <c r="B98" s="109" t="s">
        <v>911</v>
      </c>
      <c r="C98" s="80"/>
      <c r="D98" s="137" t="str">
        <f t="shared" si="1"/>
        <v>R094</v>
      </c>
      <c r="E98" s="164" t="s">
        <v>910</v>
      </c>
    </row>
    <row r="99" spans="1:5" ht="14.25">
      <c r="A99" s="106" t="s">
        <v>912</v>
      </c>
      <c r="B99" s="110" t="s">
        <v>307</v>
      </c>
      <c r="C99" s="80"/>
      <c r="D99" s="162" t="str">
        <f t="shared" si="1"/>
        <v>R095</v>
      </c>
      <c r="E99" s="164" t="s">
        <v>912</v>
      </c>
    </row>
    <row r="100" spans="1:5" ht="14.25">
      <c r="A100" s="86" t="s">
        <v>913</v>
      </c>
      <c r="B100" s="110" t="s">
        <v>914</v>
      </c>
      <c r="C100" s="80" t="s">
        <v>915</v>
      </c>
      <c r="D100" s="162" t="str">
        <f t="shared" si="1"/>
        <v>R096</v>
      </c>
      <c r="E100" s="164" t="s">
        <v>913</v>
      </c>
    </row>
    <row r="101" spans="1:5" ht="14.25">
      <c r="A101" s="86" t="s">
        <v>916</v>
      </c>
      <c r="B101" s="110" t="s">
        <v>279</v>
      </c>
      <c r="C101" s="80" t="s">
        <v>917</v>
      </c>
      <c r="D101" s="162" t="str">
        <f t="shared" si="1"/>
        <v>R097</v>
      </c>
      <c r="E101" s="164" t="s">
        <v>916</v>
      </c>
    </row>
    <row r="102" spans="1:5" ht="14.25">
      <c r="A102" s="106" t="s">
        <v>918</v>
      </c>
      <c r="B102" s="110" t="s">
        <v>919</v>
      </c>
      <c r="C102" s="80" t="s">
        <v>920</v>
      </c>
      <c r="D102" s="162" t="str">
        <f t="shared" si="1"/>
        <v>R098</v>
      </c>
      <c r="E102" s="164" t="s">
        <v>918</v>
      </c>
    </row>
    <row r="103" spans="1:5" ht="14.25">
      <c r="A103" s="107" t="s">
        <v>921</v>
      </c>
      <c r="B103" s="110" t="s">
        <v>922</v>
      </c>
      <c r="C103" s="80" t="s">
        <v>923</v>
      </c>
      <c r="D103" s="162" t="str">
        <f t="shared" si="1"/>
        <v>R099</v>
      </c>
      <c r="E103" s="164" t="s">
        <v>921</v>
      </c>
    </row>
    <row r="104" spans="1:5" ht="14.25">
      <c r="A104" s="107" t="s">
        <v>924</v>
      </c>
      <c r="B104" s="110" t="s">
        <v>247</v>
      </c>
      <c r="C104" s="80" t="s">
        <v>925</v>
      </c>
      <c r="D104" s="162" t="str">
        <f t="shared" si="1"/>
        <v>R100</v>
      </c>
      <c r="E104" s="164" t="s">
        <v>924</v>
      </c>
    </row>
    <row r="105" spans="1:5" ht="14.25">
      <c r="A105" s="86" t="s">
        <v>926</v>
      </c>
      <c r="B105" s="110" t="s">
        <v>927</v>
      </c>
      <c r="C105" s="80"/>
      <c r="D105" s="162" t="str">
        <f t="shared" si="1"/>
        <v>R101</v>
      </c>
      <c r="E105" s="164" t="s">
        <v>926</v>
      </c>
    </row>
    <row r="106" spans="1:5" ht="42.75">
      <c r="A106" s="86" t="s">
        <v>928</v>
      </c>
      <c r="B106" s="111" t="s">
        <v>929</v>
      </c>
      <c r="C106" s="79" t="s">
        <v>930</v>
      </c>
      <c r="D106" s="162" t="str">
        <f t="shared" si="1"/>
        <v>R102</v>
      </c>
      <c r="E106" s="164" t="s">
        <v>928</v>
      </c>
    </row>
    <row r="107" spans="1:5" ht="14.25">
      <c r="A107" s="86" t="s">
        <v>931</v>
      </c>
      <c r="B107" s="111" t="s">
        <v>932</v>
      </c>
      <c r="C107" s="79" t="s">
        <v>933</v>
      </c>
      <c r="D107" s="162" t="str">
        <f t="shared" si="1"/>
        <v>R103</v>
      </c>
      <c r="E107" s="164" t="s">
        <v>931</v>
      </c>
    </row>
    <row r="108" spans="1:5" ht="14.25">
      <c r="A108" s="86" t="s">
        <v>934</v>
      </c>
      <c r="B108" s="111" t="s">
        <v>935</v>
      </c>
      <c r="C108" s="79"/>
      <c r="D108" s="162" t="str">
        <f t="shared" si="1"/>
        <v>R104</v>
      </c>
      <c r="E108" s="164" t="s">
        <v>934</v>
      </c>
    </row>
    <row r="109" spans="1:5" ht="14.25">
      <c r="A109" s="86" t="s">
        <v>936</v>
      </c>
      <c r="B109" s="111" t="s">
        <v>937</v>
      </c>
      <c r="C109" s="79"/>
      <c r="D109" s="162" t="str">
        <f t="shared" si="1"/>
        <v>R105</v>
      </c>
      <c r="E109" s="164" t="s">
        <v>936</v>
      </c>
    </row>
    <row r="110" spans="1:5" ht="14.25">
      <c r="A110" s="86" t="s">
        <v>938</v>
      </c>
      <c r="B110" s="111" t="s">
        <v>939</v>
      </c>
      <c r="C110" s="79"/>
      <c r="D110" s="162" t="str">
        <f>A110</f>
        <v>R106</v>
      </c>
      <c r="E110" s="164" t="s">
        <v>938</v>
      </c>
    </row>
    <row r="111" spans="1:5" ht="14.25">
      <c r="A111" s="86" t="s">
        <v>940</v>
      </c>
      <c r="B111" s="153" t="s">
        <v>225</v>
      </c>
      <c r="C111" s="79"/>
      <c r="D111" s="162" t="str">
        <f>A111</f>
        <v>R107</v>
      </c>
      <c r="E111" s="164" t="s">
        <v>940</v>
      </c>
    </row>
    <row r="112" spans="1:5" ht="14.25">
      <c r="A112" s="86" t="s">
        <v>940</v>
      </c>
      <c r="B112" s="153" t="s">
        <v>941</v>
      </c>
      <c r="C112" s="79"/>
      <c r="D112" s="161" t="s">
        <v>940</v>
      </c>
      <c r="E112" s="164"/>
    </row>
    <row r="113" spans="1:4" ht="14.25">
      <c r="A113" s="223" t="s">
        <v>942</v>
      </c>
      <c r="B113" s="223"/>
      <c r="C113" s="223"/>
      <c r="D113" s="137"/>
    </row>
    <row r="114" spans="1:4" ht="14.25">
      <c r="A114" s="224" t="s">
        <v>943</v>
      </c>
      <c r="B114" s="224"/>
      <c r="C114" s="224"/>
    </row>
  </sheetData>
  <autoFilter ref="A7:C114" xr:uid="{00000000-0009-0000-0000-000002000000}"/>
  <mergeCells count="8">
    <mergeCell ref="A113:C113"/>
    <mergeCell ref="A114:C114"/>
    <mergeCell ref="A1:A4"/>
    <mergeCell ref="B1:C1"/>
    <mergeCell ref="B2:C2"/>
    <mergeCell ref="B3:C3"/>
    <mergeCell ref="B4:C4"/>
    <mergeCell ref="A6:C6"/>
  </mergeCells>
  <phoneticPr fontId="26" type="noConversion"/>
  <pageMargins left="0.7" right="0.7" top="0.75" bottom="0.75" header="0.3" footer="0.3"/>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E77"/>
  <sheetViews>
    <sheetView showGridLines="0" view="pageBreakPreview" topLeftCell="A65" zoomScaleNormal="100" zoomScaleSheetLayoutView="100" workbookViewId="0">
      <selection activeCell="B74" sqref="B74"/>
    </sheetView>
  </sheetViews>
  <sheetFormatPr defaultColWidth="11.42578125" defaultRowHeight="14.25"/>
  <cols>
    <col min="1" max="1" width="11.42578125" style="12"/>
    <col min="2" max="2" width="39.42578125" style="12" customWidth="1"/>
    <col min="3" max="3" width="97.7109375" style="12" customWidth="1"/>
    <col min="4" max="4" width="13" style="12" customWidth="1"/>
    <col min="5" max="5" width="13.42578125" style="12" customWidth="1"/>
    <col min="6" max="16384" width="11.42578125" style="12"/>
  </cols>
  <sheetData>
    <row r="1" spans="1:5" ht="25.5">
      <c r="A1" s="225"/>
      <c r="B1" s="233" t="s">
        <v>695</v>
      </c>
      <c r="C1" s="233"/>
      <c r="D1" s="104" t="s">
        <v>696</v>
      </c>
      <c r="E1" s="134">
        <v>43990</v>
      </c>
    </row>
    <row r="2" spans="1:5" ht="23.25" customHeight="1">
      <c r="A2" s="225"/>
      <c r="B2" s="233" t="s">
        <v>697</v>
      </c>
      <c r="C2" s="233"/>
      <c r="D2" s="135" t="s">
        <v>698</v>
      </c>
      <c r="E2" s="134">
        <v>43992</v>
      </c>
    </row>
    <row r="3" spans="1:5" ht="15">
      <c r="A3" s="225"/>
      <c r="B3" s="234" t="s">
        <v>944</v>
      </c>
      <c r="C3" s="234"/>
      <c r="D3" s="105" t="s">
        <v>700</v>
      </c>
      <c r="E3" s="76">
        <v>1</v>
      </c>
    </row>
    <row r="4" spans="1:5" ht="15">
      <c r="A4" s="225"/>
      <c r="B4" s="235" t="s">
        <v>945</v>
      </c>
      <c r="C4" s="235"/>
      <c r="D4" s="135" t="s">
        <v>702</v>
      </c>
      <c r="E4" s="135" t="s">
        <v>703</v>
      </c>
    </row>
    <row r="5" spans="1:5" s="18" customFormat="1" ht="6.75" customHeight="1">
      <c r="A5" s="140"/>
      <c r="B5" s="140"/>
      <c r="C5" s="140"/>
      <c r="D5" s="139"/>
      <c r="E5" s="138"/>
    </row>
    <row r="6" spans="1:5" ht="27.75" customHeight="1">
      <c r="B6" s="232" t="s">
        <v>946</v>
      </c>
      <c r="C6" s="232"/>
      <c r="D6" s="224"/>
      <c r="E6" s="224"/>
    </row>
    <row r="7" spans="1:5" ht="34.5" customHeight="1">
      <c r="B7" s="46" t="s">
        <v>947</v>
      </c>
      <c r="C7" s="47" t="s">
        <v>948</v>
      </c>
      <c r="D7" s="224"/>
      <c r="E7" s="224"/>
    </row>
    <row r="8" spans="1:5">
      <c r="B8" s="89" t="s">
        <v>407</v>
      </c>
      <c r="C8" s="22" t="s">
        <v>456</v>
      </c>
      <c r="D8" s="224"/>
      <c r="E8" s="224"/>
    </row>
    <row r="9" spans="1:5">
      <c r="B9" s="89" t="s">
        <v>407</v>
      </c>
      <c r="C9" s="22" t="s">
        <v>514</v>
      </c>
      <c r="D9" s="224"/>
      <c r="E9" s="224"/>
    </row>
    <row r="10" spans="1:5">
      <c r="B10" s="22" t="s">
        <v>407</v>
      </c>
      <c r="C10" s="22" t="s">
        <v>629</v>
      </c>
      <c r="D10" s="224"/>
      <c r="E10" s="224"/>
    </row>
    <row r="11" spans="1:5">
      <c r="B11" s="62" t="s">
        <v>212</v>
      </c>
      <c r="C11" s="26" t="s">
        <v>354</v>
      </c>
      <c r="D11" s="224"/>
      <c r="E11" s="224"/>
    </row>
    <row r="12" spans="1:5">
      <c r="B12" s="20" t="s">
        <v>212</v>
      </c>
      <c r="C12" s="20" t="s">
        <v>535</v>
      </c>
      <c r="D12" s="224"/>
      <c r="E12" s="224"/>
    </row>
    <row r="13" spans="1:5">
      <c r="B13" s="62" t="s">
        <v>415</v>
      </c>
      <c r="C13" s="22" t="s">
        <v>468</v>
      </c>
      <c r="D13" s="224"/>
      <c r="E13" s="224"/>
    </row>
    <row r="14" spans="1:5">
      <c r="B14" s="62" t="s">
        <v>415</v>
      </c>
      <c r="C14" s="22" t="s">
        <v>157</v>
      </c>
      <c r="D14" s="224"/>
      <c r="E14" s="224"/>
    </row>
    <row r="15" spans="1:5" ht="28.5">
      <c r="B15" s="22" t="s">
        <v>415</v>
      </c>
      <c r="C15" s="22" t="s">
        <v>549</v>
      </c>
      <c r="D15" s="224"/>
      <c r="E15" s="224"/>
    </row>
    <row r="16" spans="1:5">
      <c r="B16" s="22" t="s">
        <v>415</v>
      </c>
      <c r="C16" s="22" t="s">
        <v>565</v>
      </c>
      <c r="D16" s="224"/>
      <c r="E16" s="224"/>
    </row>
    <row r="17" spans="2:5">
      <c r="B17" s="89" t="s">
        <v>374</v>
      </c>
      <c r="C17" s="26" t="s">
        <v>299</v>
      </c>
      <c r="D17" s="224"/>
      <c r="E17" s="224"/>
    </row>
    <row r="18" spans="2:5" ht="28.5">
      <c r="B18" s="89" t="s">
        <v>374</v>
      </c>
      <c r="C18" s="26" t="s">
        <v>461</v>
      </c>
      <c r="D18" s="224"/>
      <c r="E18" s="224"/>
    </row>
    <row r="19" spans="2:5">
      <c r="B19" s="45" t="s">
        <v>390</v>
      </c>
      <c r="C19" s="26" t="s">
        <v>382</v>
      </c>
      <c r="D19" s="224"/>
      <c r="E19" s="224"/>
    </row>
    <row r="20" spans="2:5">
      <c r="B20" s="45" t="s">
        <v>390</v>
      </c>
      <c r="C20" s="22" t="s">
        <v>391</v>
      </c>
      <c r="D20" s="224"/>
      <c r="E20" s="224"/>
    </row>
    <row r="21" spans="2:5">
      <c r="B21" s="45" t="s">
        <v>390</v>
      </c>
      <c r="C21" s="22" t="s">
        <v>949</v>
      </c>
      <c r="D21" s="224"/>
      <c r="E21" s="224"/>
    </row>
    <row r="22" spans="2:5">
      <c r="B22" s="45" t="s">
        <v>390</v>
      </c>
      <c r="C22" s="26" t="s">
        <v>606</v>
      </c>
      <c r="D22" s="224"/>
      <c r="E22" s="224"/>
    </row>
    <row r="23" spans="2:5">
      <c r="B23" s="45" t="s">
        <v>390</v>
      </c>
      <c r="C23" s="22" t="s">
        <v>610</v>
      </c>
      <c r="D23" s="224"/>
      <c r="E23" s="224"/>
    </row>
    <row r="24" spans="2:5">
      <c r="B24" s="45" t="s">
        <v>390</v>
      </c>
      <c r="C24" s="22" t="s">
        <v>614</v>
      </c>
      <c r="D24" s="224"/>
      <c r="E24" s="224"/>
    </row>
    <row r="25" spans="2:5" ht="12.75" customHeight="1">
      <c r="B25" s="22" t="s">
        <v>390</v>
      </c>
      <c r="C25" s="22" t="s">
        <v>625</v>
      </c>
      <c r="D25" s="224"/>
      <c r="E25" s="224"/>
    </row>
    <row r="26" spans="2:5" ht="12.75" customHeight="1">
      <c r="B26" s="62" t="s">
        <v>400</v>
      </c>
      <c r="C26" s="22" t="s">
        <v>226</v>
      </c>
      <c r="D26" s="224"/>
      <c r="E26" s="224"/>
    </row>
    <row r="27" spans="2:5">
      <c r="B27" s="20" t="s">
        <v>400</v>
      </c>
      <c r="C27" s="20" t="s">
        <v>375</v>
      </c>
      <c r="D27" s="224"/>
      <c r="E27" s="224"/>
    </row>
    <row r="28" spans="2:5">
      <c r="B28" s="62" t="s">
        <v>400</v>
      </c>
      <c r="C28" s="26" t="s">
        <v>422</v>
      </c>
      <c r="D28" s="224"/>
      <c r="E28" s="224"/>
    </row>
    <row r="29" spans="2:5">
      <c r="B29" s="62" t="s">
        <v>400</v>
      </c>
      <c r="C29" s="22" t="s">
        <v>582</v>
      </c>
      <c r="D29" s="224"/>
      <c r="E29" s="224"/>
    </row>
    <row r="30" spans="2:5">
      <c r="B30" s="45" t="s">
        <v>101</v>
      </c>
      <c r="C30" s="26" t="s">
        <v>501</v>
      </c>
      <c r="D30" s="224"/>
      <c r="E30" s="224"/>
    </row>
    <row r="31" spans="2:5">
      <c r="B31" s="45" t="s">
        <v>101</v>
      </c>
      <c r="C31" s="26" t="s">
        <v>345</v>
      </c>
      <c r="D31" s="224"/>
      <c r="E31" s="224"/>
    </row>
    <row r="32" spans="2:5">
      <c r="B32" s="45" t="s">
        <v>101</v>
      </c>
      <c r="C32" s="26" t="s">
        <v>416</v>
      </c>
      <c r="D32" s="224"/>
      <c r="E32" s="224"/>
    </row>
    <row r="33" spans="2:5">
      <c r="B33" s="45" t="s">
        <v>101</v>
      </c>
      <c r="C33" s="22" t="s">
        <v>427</v>
      </c>
      <c r="D33" s="224"/>
      <c r="E33" s="224"/>
    </row>
    <row r="34" spans="2:5">
      <c r="B34" s="45" t="s">
        <v>101</v>
      </c>
      <c r="C34" s="26" t="s">
        <v>432</v>
      </c>
      <c r="D34" s="224"/>
      <c r="E34" s="224"/>
    </row>
    <row r="35" spans="2:5">
      <c r="B35" s="45" t="s">
        <v>101</v>
      </c>
      <c r="C35" s="26" t="s">
        <v>478</v>
      </c>
      <c r="D35" s="224"/>
      <c r="E35" s="224"/>
    </row>
    <row r="36" spans="2:5">
      <c r="B36" s="22" t="s">
        <v>101</v>
      </c>
      <c r="C36" s="22" t="s">
        <v>483</v>
      </c>
      <c r="D36" s="224"/>
      <c r="E36" s="224"/>
    </row>
    <row r="37" spans="2:5">
      <c r="B37" s="45" t="s">
        <v>101</v>
      </c>
      <c r="C37" s="26" t="s">
        <v>258</v>
      </c>
      <c r="D37" s="224"/>
      <c r="E37" s="224"/>
    </row>
    <row r="38" spans="2:5">
      <c r="B38" s="45" t="s">
        <v>101</v>
      </c>
      <c r="C38" s="26" t="s">
        <v>195</v>
      </c>
      <c r="D38" s="224"/>
      <c r="E38" s="224"/>
    </row>
    <row r="39" spans="2:5">
      <c r="B39" s="45" t="s">
        <v>101</v>
      </c>
      <c r="C39" s="26" t="s">
        <v>102</v>
      </c>
      <c r="D39" s="224"/>
      <c r="E39" s="224"/>
    </row>
    <row r="40" spans="2:5" ht="14.25" customHeight="1">
      <c r="B40" s="45" t="s">
        <v>101</v>
      </c>
      <c r="C40" s="22" t="s">
        <v>541</v>
      </c>
      <c r="D40" s="224"/>
      <c r="E40" s="224"/>
    </row>
    <row r="41" spans="2:5" ht="15" customHeight="1">
      <c r="B41" s="22" t="s">
        <v>101</v>
      </c>
      <c r="C41" s="22" t="s">
        <v>578</v>
      </c>
      <c r="D41" s="224"/>
      <c r="E41" s="224"/>
    </row>
    <row r="42" spans="2:5" ht="28.5" customHeight="1">
      <c r="B42" s="45" t="s">
        <v>101</v>
      </c>
      <c r="C42" s="26" t="s">
        <v>594</v>
      </c>
      <c r="D42" s="224"/>
      <c r="E42" s="224"/>
    </row>
    <row r="43" spans="2:5" ht="21" customHeight="1">
      <c r="B43" s="45" t="s">
        <v>101</v>
      </c>
      <c r="C43" s="26" t="s">
        <v>621</v>
      </c>
      <c r="D43" s="224"/>
      <c r="E43" s="224"/>
    </row>
    <row r="44" spans="2:5">
      <c r="B44" s="45" t="s">
        <v>91</v>
      </c>
      <c r="C44" s="22" t="s">
        <v>220</v>
      </c>
      <c r="D44" s="224"/>
      <c r="E44" s="224"/>
    </row>
    <row r="45" spans="2:5">
      <c r="B45" s="22" t="s">
        <v>91</v>
      </c>
      <c r="C45" s="22" t="s">
        <v>118</v>
      </c>
      <c r="D45" s="224"/>
      <c r="E45" s="224"/>
    </row>
    <row r="46" spans="2:5">
      <c r="B46" s="45" t="s">
        <v>91</v>
      </c>
      <c r="C46" s="22" t="s">
        <v>590</v>
      </c>
      <c r="D46" s="224"/>
      <c r="E46" s="224"/>
    </row>
    <row r="47" spans="2:5">
      <c r="B47" s="45" t="s">
        <v>91</v>
      </c>
      <c r="C47" s="22" t="s">
        <v>602</v>
      </c>
      <c r="D47" s="224"/>
      <c r="E47" s="224"/>
    </row>
    <row r="48" spans="2:5">
      <c r="B48" s="62" t="s">
        <v>165</v>
      </c>
      <c r="C48" s="22" t="s">
        <v>308</v>
      </c>
      <c r="D48" s="224"/>
      <c r="E48" s="224"/>
    </row>
    <row r="49" spans="2:5">
      <c r="B49" s="62" t="s">
        <v>165</v>
      </c>
      <c r="C49" s="22" t="s">
        <v>450</v>
      </c>
      <c r="D49" s="224"/>
      <c r="E49" s="224"/>
    </row>
    <row r="50" spans="2:5">
      <c r="B50" s="22" t="s">
        <v>165</v>
      </c>
      <c r="C50" s="22" t="s">
        <v>189</v>
      </c>
      <c r="D50" s="224"/>
      <c r="E50" s="224"/>
    </row>
    <row r="51" spans="2:5">
      <c r="B51" s="62" t="s">
        <v>165</v>
      </c>
      <c r="C51" s="22" t="s">
        <v>249</v>
      </c>
      <c r="D51" s="224"/>
      <c r="E51" s="224"/>
    </row>
    <row r="52" spans="2:5">
      <c r="B52" s="62" t="s">
        <v>165</v>
      </c>
      <c r="C52" s="22" t="s">
        <v>586</v>
      </c>
      <c r="D52" s="224"/>
      <c r="E52" s="224"/>
    </row>
    <row r="53" spans="2:5">
      <c r="B53" s="62" t="s">
        <v>165</v>
      </c>
      <c r="C53" s="22" t="s">
        <v>92</v>
      </c>
      <c r="D53" s="224"/>
      <c r="E53" s="224"/>
    </row>
    <row r="54" spans="2:5">
      <c r="B54" s="62" t="s">
        <v>165</v>
      </c>
      <c r="C54" s="22" t="s">
        <v>950</v>
      </c>
      <c r="D54" s="224"/>
      <c r="E54" s="224"/>
    </row>
    <row r="55" spans="2:5">
      <c r="B55" s="22" t="s">
        <v>64</v>
      </c>
      <c r="C55" s="22" t="s">
        <v>526</v>
      </c>
      <c r="D55" s="224"/>
      <c r="E55" s="224"/>
    </row>
    <row r="56" spans="2:5" ht="28.5">
      <c r="B56" s="62" t="s">
        <v>64</v>
      </c>
      <c r="C56" s="22" t="s">
        <v>360</v>
      </c>
      <c r="D56" s="224"/>
      <c r="E56" s="224"/>
    </row>
    <row r="57" spans="2:5" ht="14.25" customHeight="1">
      <c r="B57" s="62" t="s">
        <v>64</v>
      </c>
      <c r="C57" s="22" t="s">
        <v>366</v>
      </c>
      <c r="D57" s="224"/>
      <c r="E57" s="224"/>
    </row>
    <row r="58" spans="2:5">
      <c r="B58" s="62" t="s">
        <v>64</v>
      </c>
      <c r="C58" s="22" t="s">
        <v>444</v>
      </c>
      <c r="D58" s="224"/>
      <c r="E58" s="224"/>
    </row>
    <row r="59" spans="2:5">
      <c r="B59" s="62" t="s">
        <v>64</v>
      </c>
      <c r="C59" s="22" t="s">
        <v>131</v>
      </c>
      <c r="D59" s="224"/>
      <c r="E59" s="224"/>
    </row>
    <row r="60" spans="2:5">
      <c r="B60" s="62" t="s">
        <v>64</v>
      </c>
      <c r="C60" s="22" t="s">
        <v>65</v>
      </c>
      <c r="D60" s="224"/>
      <c r="E60" s="224"/>
    </row>
    <row r="61" spans="2:5">
      <c r="B61" s="62" t="s">
        <v>64</v>
      </c>
      <c r="C61" s="22" t="s">
        <v>166</v>
      </c>
      <c r="D61" s="224"/>
      <c r="E61" s="224"/>
    </row>
    <row r="62" spans="2:5">
      <c r="B62" s="62" t="s">
        <v>64</v>
      </c>
      <c r="C62" s="22" t="s">
        <v>518</v>
      </c>
      <c r="D62" s="224"/>
      <c r="E62" s="224"/>
    </row>
    <row r="63" spans="2:5">
      <c r="B63" s="62" t="s">
        <v>64</v>
      </c>
      <c r="C63" s="22" t="s">
        <v>522</v>
      </c>
      <c r="D63" s="224"/>
      <c r="E63" s="224"/>
    </row>
    <row r="64" spans="2:5">
      <c r="B64" s="62" t="s">
        <v>64</v>
      </c>
      <c r="C64" s="26" t="s">
        <v>138</v>
      </c>
      <c r="D64" s="224"/>
      <c r="E64" s="224"/>
    </row>
    <row r="65" spans="1:5">
      <c r="B65" s="22" t="s">
        <v>64</v>
      </c>
      <c r="C65" s="22" t="s">
        <v>539</v>
      </c>
      <c r="D65" s="224"/>
      <c r="E65" s="224"/>
    </row>
    <row r="66" spans="1:5">
      <c r="B66" s="22" t="s">
        <v>64</v>
      </c>
      <c r="C66" s="22" t="s">
        <v>545</v>
      </c>
      <c r="D66" s="224"/>
      <c r="E66" s="224"/>
    </row>
    <row r="67" spans="1:5" ht="14.25" customHeight="1">
      <c r="B67" s="20" t="s">
        <v>64</v>
      </c>
      <c r="C67" s="20" t="s">
        <v>553</v>
      </c>
      <c r="D67" s="224"/>
      <c r="E67" s="224"/>
    </row>
    <row r="68" spans="1:5" ht="14.25" customHeight="1">
      <c r="B68" s="62" t="s">
        <v>64</v>
      </c>
      <c r="C68" s="22" t="s">
        <v>557</v>
      </c>
      <c r="D68" s="224"/>
      <c r="E68" s="224"/>
    </row>
    <row r="69" spans="1:5">
      <c r="B69" s="62" t="s">
        <v>64</v>
      </c>
      <c r="C69" s="22" t="s">
        <v>572</v>
      </c>
      <c r="D69" s="224"/>
      <c r="E69" s="224"/>
    </row>
    <row r="70" spans="1:5">
      <c r="B70" s="168" t="s">
        <v>64</v>
      </c>
      <c r="C70" s="141" t="s">
        <v>148</v>
      </c>
      <c r="D70" s="224"/>
      <c r="E70" s="224"/>
    </row>
    <row r="71" spans="1:5" ht="28.5">
      <c r="B71" s="89" t="s">
        <v>271</v>
      </c>
      <c r="C71" s="22" t="s">
        <v>487</v>
      </c>
      <c r="D71" s="133"/>
      <c r="E71" s="133"/>
    </row>
    <row r="72" spans="1:5" ht="28.5">
      <c r="B72" s="22" t="s">
        <v>271</v>
      </c>
      <c r="C72" s="22" t="s">
        <v>561</v>
      </c>
      <c r="D72" s="133"/>
      <c r="E72" s="133"/>
    </row>
    <row r="73" spans="1:5" ht="28.5">
      <c r="B73" s="89" t="s">
        <v>271</v>
      </c>
      <c r="C73" s="22" t="s">
        <v>213</v>
      </c>
      <c r="D73" s="133"/>
      <c r="E73" s="133"/>
    </row>
    <row r="74" spans="1:5" ht="28.5">
      <c r="B74" s="89" t="s">
        <v>271</v>
      </c>
      <c r="C74" s="169" t="s">
        <v>598</v>
      </c>
      <c r="D74" s="133"/>
      <c r="E74" s="133"/>
    </row>
    <row r="75" spans="1:5">
      <c r="A75" s="148"/>
      <c r="B75" s="148"/>
      <c r="C75" s="148"/>
      <c r="D75" s="133"/>
      <c r="E75" s="133"/>
    </row>
    <row r="76" spans="1:5">
      <c r="A76" s="229" t="s">
        <v>942</v>
      </c>
      <c r="B76" s="229"/>
      <c r="C76" s="229"/>
      <c r="D76" s="133"/>
      <c r="E76" s="133"/>
    </row>
    <row r="77" spans="1:5" ht="24" customHeight="1">
      <c r="A77" s="230" t="s">
        <v>951</v>
      </c>
      <c r="B77" s="230"/>
      <c r="C77" s="231"/>
    </row>
  </sheetData>
  <sheetProtection selectLockedCells="1" selectUnlockedCells="1"/>
  <autoFilter ref="B7:C73" xr:uid="{00000000-0009-0000-0000-000003000000}">
    <sortState xmlns:xlrd2="http://schemas.microsoft.com/office/spreadsheetml/2017/richdata2" ref="B8:C74">
      <sortCondition ref="B7:B73"/>
    </sortState>
  </autoFilter>
  <sortState xmlns:xlrd2="http://schemas.microsoft.com/office/spreadsheetml/2017/richdata2" ref="B8:C73">
    <sortCondition ref="B8:B73"/>
    <sortCondition ref="C8:C73"/>
  </sortState>
  <mergeCells count="9">
    <mergeCell ref="A76:C76"/>
    <mergeCell ref="A77:C77"/>
    <mergeCell ref="D6:E70"/>
    <mergeCell ref="B6:C6"/>
    <mergeCell ref="A1:A4"/>
    <mergeCell ref="B1:C1"/>
    <mergeCell ref="B3:C3"/>
    <mergeCell ref="B4:C4"/>
    <mergeCell ref="B2:C2"/>
  </mergeCells>
  <pageMargins left="0.7" right="0.7" top="0.75" bottom="0.75" header="0.3" footer="0.3"/>
  <pageSetup paperSize="9"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Q24"/>
  <sheetViews>
    <sheetView view="pageBreakPreview" zoomScale="70" zoomScaleNormal="80" zoomScaleSheetLayoutView="70" workbookViewId="0">
      <selection activeCell="C4" sqref="C4"/>
    </sheetView>
  </sheetViews>
  <sheetFormatPr defaultColWidth="11.42578125" defaultRowHeight="15"/>
  <cols>
    <col min="1" max="1" width="3.7109375" customWidth="1"/>
    <col min="2" max="2" width="10.85546875" customWidth="1"/>
    <col min="3" max="3" width="15.28515625" customWidth="1"/>
    <col min="4" max="4" width="14.42578125" customWidth="1"/>
    <col min="5" max="5" width="16.140625" customWidth="1"/>
    <col min="6" max="6" width="15.140625" customWidth="1"/>
    <col min="7" max="7" width="15.7109375" customWidth="1"/>
    <col min="8" max="8" width="4.28515625" customWidth="1"/>
    <col min="9" max="9" width="11.42578125" customWidth="1"/>
    <col min="10" max="10" width="20.5703125" customWidth="1"/>
    <col min="11" max="11" width="38" customWidth="1"/>
    <col min="12" max="12" width="4.42578125" customWidth="1"/>
    <col min="13" max="13" width="5.85546875" customWidth="1"/>
    <col min="14" max="14" width="6.28515625" customWidth="1"/>
    <col min="15" max="15" width="4.7109375" customWidth="1"/>
    <col min="16" max="16" width="54.28515625" customWidth="1"/>
    <col min="17" max="17" width="4.5703125" customWidth="1"/>
  </cols>
  <sheetData>
    <row r="1" spans="1:17" ht="42.75" customHeight="1">
      <c r="A1" s="236" t="s">
        <v>952</v>
      </c>
      <c r="B1" s="237"/>
      <c r="C1" s="261" t="s">
        <v>953</v>
      </c>
      <c r="D1" s="261"/>
      <c r="E1" s="261"/>
      <c r="F1" s="261"/>
      <c r="G1" s="262"/>
      <c r="H1" s="120"/>
      <c r="I1" s="249" t="s">
        <v>954</v>
      </c>
      <c r="J1" s="250"/>
      <c r="K1" s="250"/>
      <c r="L1" s="250"/>
      <c r="M1" s="250"/>
      <c r="N1" s="250"/>
      <c r="O1" s="250"/>
      <c r="P1" s="251"/>
      <c r="Q1" s="259"/>
    </row>
    <row r="2" spans="1:17" ht="68.25" customHeight="1">
      <c r="A2" s="114" t="s">
        <v>955</v>
      </c>
      <c r="B2" s="2">
        <v>5</v>
      </c>
      <c r="C2" s="3" t="s">
        <v>956</v>
      </c>
      <c r="D2" s="3" t="s">
        <v>956</v>
      </c>
      <c r="E2" s="4" t="s">
        <v>957</v>
      </c>
      <c r="F2" s="4" t="s">
        <v>957</v>
      </c>
      <c r="G2" s="115" t="s">
        <v>957</v>
      </c>
      <c r="H2" s="121"/>
      <c r="I2" s="55" t="s">
        <v>958</v>
      </c>
      <c r="J2" s="56" t="s">
        <v>959</v>
      </c>
      <c r="K2" s="57" t="s">
        <v>960</v>
      </c>
      <c r="L2" s="59" t="s">
        <v>961</v>
      </c>
      <c r="M2" s="59" t="s">
        <v>962</v>
      </c>
      <c r="N2" s="59" t="s">
        <v>963</v>
      </c>
      <c r="O2" s="59" t="s">
        <v>964</v>
      </c>
      <c r="P2" s="58" t="s">
        <v>965</v>
      </c>
      <c r="Q2" s="260"/>
    </row>
    <row r="3" spans="1:17" ht="72.75" customHeight="1">
      <c r="A3" s="114" t="s">
        <v>966</v>
      </c>
      <c r="B3" s="2">
        <v>4</v>
      </c>
      <c r="C3" s="7" t="s">
        <v>967</v>
      </c>
      <c r="D3" s="3" t="s">
        <v>956</v>
      </c>
      <c r="E3" s="3" t="s">
        <v>956</v>
      </c>
      <c r="F3" s="4" t="s">
        <v>957</v>
      </c>
      <c r="G3" s="115" t="s">
        <v>957</v>
      </c>
      <c r="H3" s="121"/>
      <c r="I3" s="48" t="s">
        <v>968</v>
      </c>
      <c r="J3" s="43" t="s">
        <v>969</v>
      </c>
      <c r="K3" s="43" t="s">
        <v>970</v>
      </c>
      <c r="L3" s="60" t="s">
        <v>971</v>
      </c>
      <c r="M3" s="60"/>
      <c r="N3" s="60" t="s">
        <v>971</v>
      </c>
      <c r="O3" s="60"/>
      <c r="P3" s="49" t="s">
        <v>972</v>
      </c>
      <c r="Q3" s="260"/>
    </row>
    <row r="4" spans="1:17" ht="71.25" customHeight="1">
      <c r="A4" s="114" t="s">
        <v>973</v>
      </c>
      <c r="B4" s="2">
        <v>3</v>
      </c>
      <c r="C4" s="5" t="s">
        <v>974</v>
      </c>
      <c r="D4" s="7" t="s">
        <v>967</v>
      </c>
      <c r="E4" s="3" t="s">
        <v>956</v>
      </c>
      <c r="F4" s="6" t="s">
        <v>957</v>
      </c>
      <c r="G4" s="116" t="s">
        <v>957</v>
      </c>
      <c r="H4" s="121"/>
      <c r="I4" s="50" t="s">
        <v>975</v>
      </c>
      <c r="J4" s="43" t="s">
        <v>976</v>
      </c>
      <c r="K4" s="43" t="s">
        <v>977</v>
      </c>
      <c r="L4" s="61" t="s">
        <v>971</v>
      </c>
      <c r="M4" s="61" t="s">
        <v>971</v>
      </c>
      <c r="N4" s="61" t="s">
        <v>971</v>
      </c>
      <c r="O4" s="61"/>
      <c r="P4" s="49" t="s">
        <v>978</v>
      </c>
      <c r="Q4" s="260"/>
    </row>
    <row r="5" spans="1:17" ht="65.25" customHeight="1">
      <c r="A5" s="114" t="s">
        <v>979</v>
      </c>
      <c r="B5" s="2">
        <v>2</v>
      </c>
      <c r="C5" s="5" t="s">
        <v>974</v>
      </c>
      <c r="D5" s="5" t="s">
        <v>974</v>
      </c>
      <c r="E5" s="7" t="s">
        <v>967</v>
      </c>
      <c r="F5" s="3" t="s">
        <v>956</v>
      </c>
      <c r="G5" s="3" t="s">
        <v>956</v>
      </c>
      <c r="H5" s="121"/>
      <c r="I5" s="51" t="s">
        <v>980</v>
      </c>
      <c r="J5" s="43" t="s">
        <v>981</v>
      </c>
      <c r="K5" s="43" t="s">
        <v>982</v>
      </c>
      <c r="L5" s="170"/>
      <c r="M5" s="170" t="s">
        <v>971</v>
      </c>
      <c r="N5" s="170"/>
      <c r="O5" s="170"/>
      <c r="P5" s="49" t="s">
        <v>983</v>
      </c>
      <c r="Q5" s="260"/>
    </row>
    <row r="6" spans="1:17" ht="57.75" customHeight="1" thickBot="1">
      <c r="A6" s="114" t="s">
        <v>984</v>
      </c>
      <c r="B6" s="2">
        <v>1</v>
      </c>
      <c r="C6" s="5" t="s">
        <v>974</v>
      </c>
      <c r="D6" s="5" t="s">
        <v>974</v>
      </c>
      <c r="E6" s="8" t="s">
        <v>974</v>
      </c>
      <c r="F6" s="7" t="s">
        <v>967</v>
      </c>
      <c r="G6" s="3" t="s">
        <v>956</v>
      </c>
      <c r="H6" s="121"/>
      <c r="I6" s="52" t="s">
        <v>985</v>
      </c>
      <c r="J6" s="53" t="s">
        <v>986</v>
      </c>
      <c r="K6" s="53" t="s">
        <v>987</v>
      </c>
      <c r="L6" s="171"/>
      <c r="M6" s="171"/>
      <c r="N6" s="171"/>
      <c r="O6" s="171" t="s">
        <v>971</v>
      </c>
      <c r="P6" s="54" t="s">
        <v>988</v>
      </c>
      <c r="Q6" s="260"/>
    </row>
    <row r="7" spans="1:17">
      <c r="A7" s="245"/>
      <c r="B7" s="246"/>
      <c r="C7" s="2">
        <v>1</v>
      </c>
      <c r="D7" s="2">
        <v>2</v>
      </c>
      <c r="E7" s="2">
        <v>3</v>
      </c>
      <c r="F7" s="2">
        <v>4</v>
      </c>
      <c r="G7" s="117">
        <v>5</v>
      </c>
      <c r="H7" s="252" t="s">
        <v>989</v>
      </c>
      <c r="I7" s="253"/>
      <c r="J7" s="253"/>
      <c r="K7" s="253"/>
      <c r="L7" s="253"/>
      <c r="M7" s="253"/>
      <c r="N7" s="253"/>
      <c r="O7" s="253"/>
      <c r="P7" s="253"/>
      <c r="Q7" s="254"/>
    </row>
    <row r="8" spans="1:17" ht="41.25" customHeight="1">
      <c r="A8" s="245"/>
      <c r="B8" s="246"/>
      <c r="C8" s="118" t="s">
        <v>990</v>
      </c>
      <c r="D8" s="118" t="s">
        <v>991</v>
      </c>
      <c r="E8" s="118" t="s">
        <v>992</v>
      </c>
      <c r="F8" s="118" t="s">
        <v>993</v>
      </c>
      <c r="G8" s="119" t="s">
        <v>994</v>
      </c>
      <c r="H8" s="255"/>
      <c r="I8" s="253"/>
      <c r="J8" s="253"/>
      <c r="K8" s="253"/>
      <c r="L8" s="253"/>
      <c r="M8" s="253"/>
      <c r="N8" s="253"/>
      <c r="O8" s="253"/>
      <c r="P8" s="253"/>
      <c r="Q8" s="254"/>
    </row>
    <row r="9" spans="1:17" ht="9.9499999999999993" customHeight="1">
      <c r="A9" s="245"/>
      <c r="B9" s="246"/>
      <c r="C9" s="253" t="s">
        <v>326</v>
      </c>
      <c r="D9" s="253"/>
      <c r="E9" s="253"/>
      <c r="F9" s="253"/>
      <c r="G9" s="254"/>
      <c r="H9" s="255"/>
      <c r="I9" s="253"/>
      <c r="J9" s="253"/>
      <c r="K9" s="253"/>
      <c r="L9" s="253"/>
      <c r="M9" s="253"/>
      <c r="N9" s="253"/>
      <c r="O9" s="253"/>
      <c r="P9" s="253"/>
      <c r="Q9" s="254"/>
    </row>
    <row r="10" spans="1:17" ht="11.45" hidden="1" customHeight="1">
      <c r="A10" s="245"/>
      <c r="B10" s="246"/>
      <c r="C10" s="253"/>
      <c r="D10" s="253"/>
      <c r="E10" s="253"/>
      <c r="F10" s="253"/>
      <c r="G10" s="254"/>
      <c r="H10" s="255"/>
      <c r="I10" s="253"/>
      <c r="J10" s="253"/>
      <c r="K10" s="253"/>
      <c r="L10" s="253"/>
      <c r="M10" s="253"/>
      <c r="N10" s="253"/>
      <c r="O10" s="253"/>
      <c r="P10" s="253"/>
      <c r="Q10" s="254"/>
    </row>
    <row r="11" spans="1:17" ht="15.75" thickBot="1">
      <c r="A11" s="247"/>
      <c r="B11" s="248"/>
      <c r="C11" s="257"/>
      <c r="D11" s="257"/>
      <c r="E11" s="257"/>
      <c r="F11" s="257"/>
      <c r="G11" s="258"/>
      <c r="H11" s="256"/>
      <c r="I11" s="257"/>
      <c r="J11" s="257"/>
      <c r="K11" s="257"/>
      <c r="L11" s="257"/>
      <c r="M11" s="257"/>
      <c r="N11" s="257"/>
      <c r="O11" s="257"/>
      <c r="P11" s="257"/>
      <c r="Q11" s="258"/>
    </row>
    <row r="12" spans="1:17" ht="15.75" thickBot="1">
      <c r="A12" s="112"/>
      <c r="B12" s="112"/>
      <c r="C12" s="113"/>
      <c r="D12" s="113"/>
      <c r="E12" s="113"/>
      <c r="F12" s="113"/>
      <c r="G12" s="113"/>
      <c r="H12" s="113"/>
      <c r="I12" s="113"/>
      <c r="J12" s="113"/>
      <c r="K12" s="113"/>
      <c r="L12" s="113"/>
      <c r="M12" s="113"/>
      <c r="N12" s="113"/>
      <c r="O12" s="113"/>
      <c r="P12" s="113"/>
      <c r="Q12" s="113"/>
    </row>
    <row r="13" spans="1:17" ht="14.45" customHeight="1">
      <c r="A13" s="112"/>
      <c r="B13" s="236" t="s">
        <v>995</v>
      </c>
      <c r="C13" s="237"/>
      <c r="D13" s="237"/>
      <c r="E13" s="237"/>
      <c r="F13" s="238"/>
      <c r="G13" s="113"/>
      <c r="H13" s="113"/>
      <c r="I13" s="113"/>
      <c r="J13" s="113"/>
      <c r="K13" s="113"/>
      <c r="L13" s="113"/>
      <c r="M13" s="113"/>
      <c r="N13" s="113"/>
      <c r="O13" s="113"/>
      <c r="P13" s="113"/>
      <c r="Q13" s="113"/>
    </row>
    <row r="14" spans="1:17" ht="14.45" customHeight="1">
      <c r="A14" s="112"/>
      <c r="B14" s="239"/>
      <c r="C14" s="240"/>
      <c r="D14" s="240"/>
      <c r="E14" s="240"/>
      <c r="F14" s="241"/>
      <c r="G14" s="113"/>
      <c r="H14" s="113"/>
      <c r="I14" s="113"/>
      <c r="J14" s="113"/>
      <c r="K14" s="113"/>
      <c r="L14" s="113"/>
      <c r="M14" s="113"/>
      <c r="N14" s="113"/>
      <c r="O14" s="113"/>
      <c r="P14" s="113"/>
      <c r="Q14" s="113"/>
    </row>
    <row r="15" spans="1:17">
      <c r="A15" s="112"/>
      <c r="B15" s="242"/>
      <c r="C15" s="243"/>
      <c r="D15" s="243"/>
      <c r="E15" s="243"/>
      <c r="F15" s="244"/>
      <c r="G15" s="113"/>
      <c r="H15" s="113"/>
      <c r="I15" s="113"/>
      <c r="J15" s="113"/>
      <c r="K15" s="113"/>
      <c r="L15" s="113"/>
      <c r="M15" s="113"/>
      <c r="N15" s="113"/>
      <c r="O15" s="113"/>
      <c r="P15" s="113"/>
      <c r="Q15" s="113"/>
    </row>
    <row r="16" spans="1:17" ht="90">
      <c r="A16" s="112"/>
      <c r="B16" s="128" t="s">
        <v>996</v>
      </c>
      <c r="C16" s="129" t="s">
        <v>997</v>
      </c>
      <c r="D16" s="129" t="s">
        <v>998</v>
      </c>
      <c r="E16" s="129" t="s">
        <v>999</v>
      </c>
      <c r="F16" s="130" t="s">
        <v>1000</v>
      </c>
      <c r="H16" s="113"/>
      <c r="I16" s="113"/>
      <c r="J16" s="113"/>
      <c r="K16" s="113"/>
      <c r="L16" s="113"/>
      <c r="M16" s="113"/>
      <c r="N16" s="113"/>
      <c r="O16" s="113"/>
      <c r="P16" s="113"/>
      <c r="Q16" s="113"/>
    </row>
    <row r="17" spans="1:17">
      <c r="A17" s="112"/>
      <c r="B17" s="122" t="s">
        <v>1001</v>
      </c>
      <c r="C17" s="123" t="s">
        <v>1002</v>
      </c>
      <c r="D17" s="123" t="s">
        <v>1002</v>
      </c>
      <c r="E17" s="123">
        <v>2</v>
      </c>
      <c r="F17" s="124">
        <v>2</v>
      </c>
      <c r="H17" s="113"/>
      <c r="I17" s="113"/>
      <c r="J17" s="113"/>
      <c r="K17" s="113"/>
      <c r="L17" s="113"/>
      <c r="M17" s="113"/>
      <c r="N17" s="113"/>
      <c r="O17" s="113"/>
      <c r="P17" s="113"/>
      <c r="Q17" s="113"/>
    </row>
    <row r="18" spans="1:17" ht="30">
      <c r="A18" s="112"/>
      <c r="B18" s="122" t="s">
        <v>1001</v>
      </c>
      <c r="C18" s="123" t="s">
        <v>1002</v>
      </c>
      <c r="D18" s="123" t="s">
        <v>1003</v>
      </c>
      <c r="E18" s="123">
        <v>2</v>
      </c>
      <c r="F18" s="124">
        <v>1</v>
      </c>
      <c r="H18" s="113"/>
      <c r="I18" s="113"/>
      <c r="J18" s="113"/>
      <c r="K18" s="113"/>
      <c r="L18" s="113"/>
      <c r="M18" s="113"/>
      <c r="N18" s="113"/>
      <c r="O18" s="113"/>
      <c r="P18" s="113"/>
      <c r="Q18" s="113"/>
    </row>
    <row r="19" spans="1:17">
      <c r="A19" s="112"/>
      <c r="B19" s="122" t="s">
        <v>1001</v>
      </c>
      <c r="C19" s="123" t="s">
        <v>1002</v>
      </c>
      <c r="D19" s="123" t="s">
        <v>1004</v>
      </c>
      <c r="E19" s="123">
        <v>2</v>
      </c>
      <c r="F19" s="124">
        <v>0</v>
      </c>
      <c r="H19" s="113"/>
      <c r="I19" s="113"/>
      <c r="J19" s="113"/>
      <c r="K19" s="113"/>
      <c r="L19" s="113"/>
      <c r="M19" s="113"/>
      <c r="N19" s="113"/>
      <c r="O19" s="113"/>
      <c r="P19" s="113"/>
      <c r="Q19" s="113"/>
    </row>
    <row r="20" spans="1:17">
      <c r="A20" s="112"/>
      <c r="B20" s="122" t="s">
        <v>1001</v>
      </c>
      <c r="C20" s="123" t="s">
        <v>1004</v>
      </c>
      <c r="D20" s="123" t="s">
        <v>1002</v>
      </c>
      <c r="E20" s="123">
        <v>0</v>
      </c>
      <c r="F20" s="124">
        <v>2</v>
      </c>
      <c r="H20" s="113"/>
      <c r="I20" s="113"/>
      <c r="J20" s="113"/>
      <c r="K20" s="113"/>
      <c r="L20" s="113"/>
      <c r="M20" s="113"/>
      <c r="N20" s="113"/>
      <c r="O20" s="113"/>
      <c r="P20" s="113"/>
      <c r="Q20" s="113"/>
    </row>
    <row r="21" spans="1:17">
      <c r="A21" s="112"/>
      <c r="B21" s="122" t="s">
        <v>992</v>
      </c>
      <c r="C21" s="123" t="s">
        <v>1002</v>
      </c>
      <c r="D21" s="123" t="s">
        <v>1002</v>
      </c>
      <c r="E21" s="123">
        <v>1</v>
      </c>
      <c r="F21" s="124">
        <v>1</v>
      </c>
      <c r="H21" s="113"/>
      <c r="I21" s="113"/>
      <c r="J21" s="113"/>
      <c r="K21" s="113"/>
      <c r="L21" s="113"/>
      <c r="M21" s="113"/>
      <c r="N21" s="113"/>
      <c r="O21" s="113"/>
      <c r="P21" s="113"/>
      <c r="Q21" s="113"/>
    </row>
    <row r="22" spans="1:17" ht="30">
      <c r="A22" s="112"/>
      <c r="B22" s="122" t="s">
        <v>992</v>
      </c>
      <c r="C22" s="123" t="s">
        <v>1002</v>
      </c>
      <c r="D22" s="123" t="s">
        <v>1003</v>
      </c>
      <c r="E22" s="123">
        <v>1</v>
      </c>
      <c r="F22" s="124">
        <v>0</v>
      </c>
      <c r="H22" s="113"/>
      <c r="I22" s="113"/>
      <c r="J22" s="113"/>
      <c r="K22" s="113"/>
      <c r="L22" s="113"/>
      <c r="M22" s="113"/>
      <c r="N22" s="113"/>
      <c r="O22" s="113"/>
      <c r="P22" s="113"/>
      <c r="Q22" s="113"/>
    </row>
    <row r="23" spans="1:17">
      <c r="A23" s="112"/>
      <c r="B23" s="122" t="s">
        <v>992</v>
      </c>
      <c r="C23" s="123" t="s">
        <v>1002</v>
      </c>
      <c r="D23" s="123" t="s">
        <v>1004</v>
      </c>
      <c r="E23" s="123">
        <v>1</v>
      </c>
      <c r="F23" s="124">
        <v>0</v>
      </c>
      <c r="H23" s="113"/>
      <c r="I23" s="113"/>
      <c r="J23" s="113"/>
      <c r="K23" s="113"/>
      <c r="L23" s="113"/>
      <c r="M23" s="113"/>
      <c r="N23" s="113"/>
      <c r="O23" s="113"/>
      <c r="P23" s="113"/>
      <c r="Q23" s="113"/>
    </row>
    <row r="24" spans="1:17" ht="15.75" thickBot="1">
      <c r="A24" s="112"/>
      <c r="B24" s="125" t="s">
        <v>992</v>
      </c>
      <c r="C24" s="126" t="s">
        <v>1004</v>
      </c>
      <c r="D24" s="126" t="s">
        <v>1002</v>
      </c>
      <c r="E24" s="126">
        <v>0</v>
      </c>
      <c r="F24" s="127">
        <v>1</v>
      </c>
      <c r="H24" s="113"/>
      <c r="I24" s="113"/>
      <c r="J24" s="113"/>
      <c r="K24" s="113"/>
      <c r="L24" s="113"/>
      <c r="M24" s="113"/>
      <c r="N24" s="113"/>
      <c r="O24" s="113"/>
      <c r="P24" s="113"/>
      <c r="Q24" s="113"/>
    </row>
  </sheetData>
  <sheetProtection algorithmName="SHA-512" hashValue="QBW7FD9KbeT41+pWQsXiDQMftNk0fDvaD1+yMVzBKinCs9XkqcIT4HLKZNRdc4nSOHb/aIBhOMXkh7/llxl4fQ==" saltValue="gg2cWB3ZEdde7BXoltGOLQ==" spinCount="100000" sheet="1" objects="1" scenarios="1" selectLockedCells="1" selectUnlockedCells="1"/>
  <mergeCells count="8">
    <mergeCell ref="B13:F15"/>
    <mergeCell ref="A1:B1"/>
    <mergeCell ref="A7:B11"/>
    <mergeCell ref="I1:P1"/>
    <mergeCell ref="H7:Q11"/>
    <mergeCell ref="Q1:Q6"/>
    <mergeCell ref="C1:G1"/>
    <mergeCell ref="C9:G11"/>
  </mergeCells>
  <pageMargins left="0.7" right="0.7" top="0.75" bottom="0.75" header="0.3" footer="0.3"/>
  <pageSetup paperSize="9"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J38"/>
  <sheetViews>
    <sheetView view="pageBreakPreview" zoomScale="80" zoomScaleNormal="70" zoomScaleSheetLayoutView="80" workbookViewId="0">
      <selection activeCell="C10" sqref="C10"/>
    </sheetView>
  </sheetViews>
  <sheetFormatPr defaultColWidth="11.42578125" defaultRowHeight="14.25"/>
  <cols>
    <col min="1" max="1" width="16.42578125" style="12" customWidth="1"/>
    <col min="2" max="2" width="45.28515625" style="12" customWidth="1"/>
    <col min="3" max="3" width="22.7109375" style="12" customWidth="1"/>
    <col min="4" max="4" width="20.42578125" style="12" customWidth="1"/>
    <col min="5" max="6" width="20.140625" style="12" customWidth="1"/>
    <col min="7" max="7" width="45.42578125" style="12" customWidth="1"/>
    <col min="8" max="8" width="23.5703125" style="12" customWidth="1"/>
    <col min="9" max="9" width="27.5703125" style="12" customWidth="1"/>
    <col min="10" max="10" width="24" style="12" customWidth="1"/>
    <col min="11" max="16384" width="11.42578125" style="12"/>
  </cols>
  <sheetData>
    <row r="1" spans="1:10" ht="18" customHeight="1">
      <c r="A1" s="266"/>
      <c r="B1" s="269" t="s">
        <v>695</v>
      </c>
      <c r="C1" s="269"/>
      <c r="D1" s="269"/>
      <c r="E1" s="269"/>
      <c r="F1" s="269"/>
      <c r="G1" s="269"/>
      <c r="H1" s="269"/>
      <c r="I1" s="97" t="s">
        <v>1005</v>
      </c>
      <c r="J1" s="98">
        <v>43990</v>
      </c>
    </row>
    <row r="2" spans="1:10" ht="17.25" customHeight="1">
      <c r="A2" s="267"/>
      <c r="B2" s="270" t="s">
        <v>697</v>
      </c>
      <c r="C2" s="270"/>
      <c r="D2" s="270"/>
      <c r="E2" s="270"/>
      <c r="F2" s="270"/>
      <c r="G2" s="270"/>
      <c r="H2" s="270"/>
      <c r="I2" s="99" t="s">
        <v>1006</v>
      </c>
      <c r="J2" s="100">
        <v>43992</v>
      </c>
    </row>
    <row r="3" spans="1:10" ht="21.75" customHeight="1">
      <c r="A3" s="267"/>
      <c r="B3" s="270" t="s">
        <v>1007</v>
      </c>
      <c r="C3" s="270"/>
      <c r="D3" s="270"/>
      <c r="E3" s="270"/>
      <c r="F3" s="270"/>
      <c r="G3" s="270"/>
      <c r="H3" s="270"/>
      <c r="I3" s="99" t="s">
        <v>1008</v>
      </c>
      <c r="J3" s="101">
        <v>1</v>
      </c>
    </row>
    <row r="4" spans="1:10" ht="19.5" customHeight="1" thickBot="1">
      <c r="A4" s="268"/>
      <c r="B4" s="271" t="s">
        <v>1009</v>
      </c>
      <c r="C4" s="271"/>
      <c r="D4" s="271"/>
      <c r="E4" s="271"/>
      <c r="F4" s="271"/>
      <c r="G4" s="271"/>
      <c r="H4" s="271"/>
      <c r="I4" s="102" t="s">
        <v>1010</v>
      </c>
      <c r="J4" s="103">
        <v>1</v>
      </c>
    </row>
    <row r="5" spans="1:10" ht="10.5" customHeight="1">
      <c r="A5" s="263"/>
      <c r="B5" s="263"/>
      <c r="C5" s="263"/>
      <c r="D5" s="263"/>
      <c r="E5" s="263"/>
      <c r="F5" s="263"/>
      <c r="G5" s="263"/>
      <c r="H5" s="263"/>
      <c r="I5" s="263"/>
      <c r="J5" s="263"/>
    </row>
    <row r="6" spans="1:10" ht="84" customHeight="1">
      <c r="A6" s="9"/>
      <c r="B6" s="10" t="s">
        <v>1011</v>
      </c>
      <c r="C6" s="11" t="s">
        <v>1012</v>
      </c>
      <c r="D6" s="11" t="s">
        <v>28</v>
      </c>
      <c r="E6" s="11" t="s">
        <v>29</v>
      </c>
      <c r="F6" s="11" t="s">
        <v>30</v>
      </c>
      <c r="G6" s="11" t="s">
        <v>328</v>
      </c>
      <c r="H6" s="11" t="s">
        <v>32</v>
      </c>
      <c r="I6" s="11" t="s">
        <v>33</v>
      </c>
      <c r="J6" s="11" t="s">
        <v>34</v>
      </c>
    </row>
    <row r="7" spans="1:10">
      <c r="A7" s="274" t="s">
        <v>1013</v>
      </c>
      <c r="B7" s="44" t="s">
        <v>1014</v>
      </c>
      <c r="C7" s="44"/>
      <c r="D7" s="19"/>
      <c r="E7" s="19"/>
      <c r="F7" s="19"/>
      <c r="G7" s="19"/>
      <c r="H7" s="19"/>
      <c r="I7" s="19"/>
      <c r="J7" s="19"/>
    </row>
    <row r="8" spans="1:10">
      <c r="A8" s="275"/>
      <c r="B8" s="62" t="s">
        <v>401</v>
      </c>
      <c r="C8" s="62"/>
      <c r="D8" s="19"/>
      <c r="E8" s="19"/>
      <c r="F8" s="19"/>
      <c r="G8" s="19"/>
      <c r="H8" s="19"/>
      <c r="I8" s="19"/>
      <c r="J8" s="19"/>
    </row>
    <row r="9" spans="1:10" ht="28.5">
      <c r="A9" s="275"/>
      <c r="B9" s="62" t="s">
        <v>417</v>
      </c>
      <c r="C9" s="62"/>
      <c r="D9" s="19"/>
      <c r="E9" s="19"/>
      <c r="F9" s="19"/>
      <c r="G9" s="19"/>
      <c r="H9" s="19"/>
      <c r="I9" s="19"/>
      <c r="J9" s="19"/>
    </row>
    <row r="10" spans="1:10">
      <c r="A10" s="275"/>
      <c r="B10" s="44" t="s">
        <v>423</v>
      </c>
      <c r="C10" s="44"/>
      <c r="D10" s="19"/>
      <c r="E10" s="19"/>
      <c r="F10" s="19"/>
      <c r="G10" s="19"/>
      <c r="H10" s="19"/>
      <c r="I10" s="19"/>
      <c r="J10" s="19"/>
    </row>
    <row r="11" spans="1:10">
      <c r="A11" s="275"/>
      <c r="B11" s="62" t="s">
        <v>116</v>
      </c>
      <c r="C11" s="62"/>
      <c r="D11" s="19"/>
      <c r="E11" s="19"/>
      <c r="F11" s="19"/>
      <c r="G11" s="19"/>
      <c r="H11" s="19"/>
      <c r="I11" s="19"/>
      <c r="J11" s="19"/>
    </row>
    <row r="12" spans="1:10">
      <c r="A12" s="275"/>
      <c r="B12" s="62" t="s">
        <v>1015</v>
      </c>
      <c r="C12" s="62"/>
      <c r="D12" s="19"/>
      <c r="E12" s="19"/>
      <c r="F12" s="19"/>
      <c r="G12" s="19"/>
      <c r="H12" s="19"/>
      <c r="I12" s="19"/>
      <c r="J12" s="19"/>
    </row>
    <row r="13" spans="1:10" ht="28.5">
      <c r="A13" s="275"/>
      <c r="B13" s="62" t="s">
        <v>479</v>
      </c>
      <c r="C13" s="62"/>
      <c r="D13" s="19"/>
      <c r="E13" s="19"/>
      <c r="F13" s="19"/>
      <c r="G13" s="19"/>
      <c r="H13" s="19"/>
      <c r="I13" s="19"/>
      <c r="J13" s="19"/>
    </row>
    <row r="14" spans="1:10" ht="31.5" customHeight="1">
      <c r="A14" s="274" t="s">
        <v>1016</v>
      </c>
      <c r="B14" s="62" t="s">
        <v>259</v>
      </c>
      <c r="C14" s="62"/>
      <c r="D14" s="19"/>
      <c r="E14" s="19"/>
      <c r="F14" s="19"/>
      <c r="G14" s="19"/>
      <c r="H14" s="19"/>
      <c r="I14" s="19"/>
      <c r="J14" s="19"/>
    </row>
    <row r="15" spans="1:10" ht="42.75">
      <c r="A15" s="274"/>
      <c r="B15" s="62" t="s">
        <v>1017</v>
      </c>
      <c r="C15" s="62"/>
      <c r="D15" s="19"/>
      <c r="E15" s="19"/>
      <c r="F15" s="19"/>
      <c r="G15" s="19"/>
      <c r="H15" s="19"/>
      <c r="I15" s="19"/>
      <c r="J15" s="19"/>
    </row>
    <row r="16" spans="1:10">
      <c r="A16" s="274"/>
      <c r="B16" s="62" t="s">
        <v>104</v>
      </c>
      <c r="C16" s="62"/>
      <c r="D16" s="19"/>
      <c r="E16" s="19"/>
      <c r="F16" s="19"/>
      <c r="G16" s="19"/>
      <c r="H16" s="19"/>
      <c r="I16" s="19"/>
      <c r="J16" s="19"/>
    </row>
    <row r="17" spans="1:10" ht="42.75">
      <c r="A17" s="274"/>
      <c r="B17" s="62" t="s">
        <v>158</v>
      </c>
      <c r="C17" s="62"/>
      <c r="D17" s="19"/>
      <c r="E17" s="19"/>
      <c r="F17" s="19"/>
      <c r="G17" s="19"/>
      <c r="H17" s="19"/>
      <c r="I17" s="19"/>
      <c r="J17" s="19"/>
    </row>
    <row r="18" spans="1:10" ht="28.5">
      <c r="A18" s="274"/>
      <c r="B18" s="62" t="s">
        <v>428</v>
      </c>
      <c r="C18" s="62"/>
      <c r="D18" s="19"/>
      <c r="E18" s="19"/>
      <c r="F18" s="19"/>
      <c r="G18" s="19"/>
      <c r="H18" s="19"/>
      <c r="I18" s="19"/>
      <c r="J18" s="19"/>
    </row>
    <row r="19" spans="1:10" ht="28.5">
      <c r="A19" s="274"/>
      <c r="B19" s="62" t="s">
        <v>368</v>
      </c>
      <c r="C19" s="62"/>
      <c r="D19" s="19"/>
      <c r="E19" s="19"/>
      <c r="F19" s="19"/>
      <c r="G19" s="19"/>
      <c r="H19" s="19"/>
      <c r="I19" s="19"/>
      <c r="J19" s="19"/>
    </row>
    <row r="20" spans="1:10">
      <c r="A20" s="274"/>
      <c r="B20" s="44" t="s">
        <v>377</v>
      </c>
      <c r="C20" s="44"/>
      <c r="D20" s="19"/>
      <c r="E20" s="19"/>
      <c r="F20" s="19"/>
      <c r="G20" s="19"/>
      <c r="H20" s="19"/>
      <c r="I20" s="19"/>
      <c r="J20" s="19"/>
    </row>
    <row r="21" spans="1:10" ht="28.5">
      <c r="A21" s="274"/>
      <c r="B21" s="62" t="s">
        <v>1018</v>
      </c>
      <c r="C21" s="62"/>
      <c r="D21" s="19"/>
      <c r="E21" s="19"/>
      <c r="F21" s="19"/>
      <c r="G21" s="19"/>
      <c r="H21" s="19"/>
      <c r="I21" s="19"/>
      <c r="J21" s="19"/>
    </row>
    <row r="22" spans="1:10">
      <c r="A22" s="274"/>
      <c r="B22" s="44" t="s">
        <v>434</v>
      </c>
      <c r="C22" s="44"/>
      <c r="D22" s="19"/>
      <c r="E22" s="19"/>
      <c r="F22" s="19"/>
      <c r="G22" s="19"/>
      <c r="H22" s="19"/>
      <c r="I22" s="19"/>
      <c r="J22" s="19"/>
    </row>
    <row r="23" spans="1:10">
      <c r="A23" s="274"/>
      <c r="B23" s="44" t="s">
        <v>445</v>
      </c>
      <c r="C23" s="44"/>
      <c r="D23" s="19"/>
      <c r="E23" s="19"/>
      <c r="F23" s="19"/>
      <c r="G23" s="19"/>
      <c r="H23" s="19"/>
      <c r="I23" s="19"/>
      <c r="J23" s="19"/>
    </row>
    <row r="24" spans="1:10">
      <c r="A24" s="274"/>
      <c r="B24" s="44" t="s">
        <v>152</v>
      </c>
      <c r="C24" s="44"/>
      <c r="D24" s="19"/>
      <c r="E24" s="19"/>
      <c r="F24" s="19"/>
      <c r="G24" s="19"/>
      <c r="H24" s="19"/>
      <c r="I24" s="19"/>
      <c r="J24" s="19"/>
    </row>
    <row r="25" spans="1:10" ht="42.75">
      <c r="A25" s="274"/>
      <c r="B25" s="62" t="s">
        <v>469</v>
      </c>
      <c r="C25" s="62"/>
      <c r="D25" s="19"/>
      <c r="E25" s="19"/>
      <c r="F25" s="19"/>
      <c r="G25" s="19"/>
      <c r="H25" s="19"/>
      <c r="I25" s="19"/>
      <c r="J25" s="19"/>
    </row>
    <row r="26" spans="1:10" ht="28.5">
      <c r="A26" s="274"/>
      <c r="B26" s="62" t="s">
        <v>474</v>
      </c>
      <c r="C26" s="62"/>
      <c r="D26" s="19"/>
      <c r="E26" s="19"/>
      <c r="F26" s="19"/>
      <c r="G26" s="19"/>
      <c r="H26" s="19"/>
      <c r="I26" s="19"/>
      <c r="J26" s="19"/>
    </row>
    <row r="27" spans="1:10" ht="14.25" customHeight="1">
      <c r="A27" s="264" t="s">
        <v>1019</v>
      </c>
      <c r="B27" s="62" t="s">
        <v>337</v>
      </c>
      <c r="C27" s="62"/>
      <c r="D27" s="19"/>
      <c r="E27" s="19"/>
      <c r="F27" s="19"/>
      <c r="G27" s="19"/>
      <c r="H27" s="19"/>
      <c r="I27" s="19"/>
      <c r="J27" s="19"/>
    </row>
    <row r="28" spans="1:10" ht="28.5">
      <c r="A28" s="265"/>
      <c r="B28" s="62" t="s">
        <v>121</v>
      </c>
      <c r="C28" s="62"/>
      <c r="D28" s="19"/>
      <c r="E28" s="19"/>
      <c r="F28" s="19"/>
      <c r="G28" s="19"/>
      <c r="H28" s="19"/>
      <c r="I28" s="19"/>
      <c r="J28" s="19"/>
    </row>
    <row r="29" spans="1:10">
      <c r="A29" s="265"/>
      <c r="B29" s="12" t="s">
        <v>1020</v>
      </c>
    </row>
    <row r="32" spans="1:10" ht="69.75" customHeight="1" thickBot="1">
      <c r="B32" s="15"/>
      <c r="D32" s="272" t="s">
        <v>1021</v>
      </c>
      <c r="E32" s="273"/>
      <c r="F32" s="273"/>
      <c r="G32" s="273"/>
      <c r="H32" s="273"/>
      <c r="I32" s="273"/>
      <c r="J32" s="273"/>
    </row>
    <row r="33" spans="1:10" ht="60">
      <c r="D33" s="63" t="s">
        <v>28</v>
      </c>
      <c r="E33" s="64" t="s">
        <v>29</v>
      </c>
      <c r="F33" s="64" t="s">
        <v>30</v>
      </c>
      <c r="G33" s="64" t="s">
        <v>31</v>
      </c>
      <c r="H33" s="64" t="s">
        <v>32</v>
      </c>
      <c r="I33" s="64" t="s">
        <v>33</v>
      </c>
      <c r="J33" s="65" t="s">
        <v>34</v>
      </c>
    </row>
    <row r="34" spans="1:10" ht="42.75">
      <c r="D34" s="66" t="s">
        <v>338</v>
      </c>
      <c r="E34" s="14" t="s">
        <v>1022</v>
      </c>
      <c r="F34" s="14" t="s">
        <v>133</v>
      </c>
      <c r="G34" s="14" t="s">
        <v>339</v>
      </c>
      <c r="H34" s="14" t="s">
        <v>105</v>
      </c>
      <c r="I34" s="13" t="s">
        <v>141</v>
      </c>
      <c r="J34" s="67" t="s">
        <v>340</v>
      </c>
    </row>
    <row r="35" spans="1:10" ht="42.75">
      <c r="D35" s="66" t="s">
        <v>71</v>
      </c>
      <c r="E35" s="14" t="s">
        <v>72</v>
      </c>
      <c r="F35" s="14" t="s">
        <v>73</v>
      </c>
      <c r="G35" s="14" t="s">
        <v>74</v>
      </c>
      <c r="H35" s="14" t="s">
        <v>75</v>
      </c>
      <c r="I35" s="13" t="s">
        <v>1023</v>
      </c>
      <c r="J35" s="67" t="s">
        <v>348</v>
      </c>
    </row>
    <row r="36" spans="1:10" ht="15" thickBot="1">
      <c r="D36" s="68"/>
      <c r="E36" s="69"/>
      <c r="F36" s="69"/>
      <c r="G36" s="70" t="s">
        <v>301</v>
      </c>
      <c r="H36" s="69"/>
      <c r="I36" s="69"/>
      <c r="J36" s="71" t="s">
        <v>77</v>
      </c>
    </row>
    <row r="37" spans="1:10">
      <c r="A37" s="224" t="s">
        <v>942</v>
      </c>
      <c r="B37" s="224"/>
      <c r="C37" s="224"/>
      <c r="D37" s="224"/>
      <c r="E37" s="224"/>
      <c r="F37" s="224"/>
      <c r="G37" s="224"/>
      <c r="H37" s="224"/>
      <c r="I37" s="224"/>
      <c r="J37" s="224"/>
    </row>
    <row r="38" spans="1:10">
      <c r="A38" s="224" t="s">
        <v>1024</v>
      </c>
      <c r="B38" s="224"/>
      <c r="C38" s="224"/>
      <c r="D38" s="224"/>
      <c r="E38" s="224"/>
      <c r="F38" s="224"/>
      <c r="G38" s="224"/>
      <c r="H38" s="224"/>
      <c r="I38" s="224"/>
      <c r="J38" s="224"/>
    </row>
  </sheetData>
  <sheetProtection algorithmName="SHA-512" hashValue="li66o6QN/BU7641NpxuI0OhPG4hGYhad7EWUGZCSitfPH7YNcmRpAdLaAuYi/6pWTj2RsO8UeeZxGGy/XRCBZQ==" saltValue="kaFhmp5xq0ClyaqG0MM4tg==" spinCount="100000" sheet="1" formatCells="0" formatColumns="0" formatRows="0" insertColumns="0" insertRows="0" insertHyperlinks="0" deleteColumns="0" deleteRows="0" sort="0" autoFilter="0" pivotTables="0"/>
  <mergeCells count="12">
    <mergeCell ref="A37:J37"/>
    <mergeCell ref="A38:J38"/>
    <mergeCell ref="D32:J32"/>
    <mergeCell ref="A7:A13"/>
    <mergeCell ref="A14:A26"/>
    <mergeCell ref="A5:J5"/>
    <mergeCell ref="A27:A29"/>
    <mergeCell ref="A1:A4"/>
    <mergeCell ref="B1:H1"/>
    <mergeCell ref="B2:H2"/>
    <mergeCell ref="B3:H3"/>
    <mergeCell ref="B4:H4"/>
  </mergeCells>
  <pageMargins left="0.7" right="0.7" top="0.75" bottom="0.75" header="0.3" footer="0.3"/>
  <pageSetup paperSize="9" scale="3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D0AA944879BCA4BA37A9A3E770ECD4B" ma:contentTypeVersion="14" ma:contentTypeDescription="Crear nuevo documento." ma:contentTypeScope="" ma:versionID="38c562c5ba86e3756c856672cda0504b">
  <xsd:schema xmlns:xsd="http://www.w3.org/2001/XMLSchema" xmlns:xs="http://www.w3.org/2001/XMLSchema" xmlns:p="http://schemas.microsoft.com/office/2006/metadata/properties" xmlns:ns2="3331cb07-75b7-4b25-a912-3dd589d295f0" xmlns:ns3="57b5b8c6-0b33-41dd-85a7-9ee7538daf76" targetNamespace="http://schemas.microsoft.com/office/2006/metadata/properties" ma:root="true" ma:fieldsID="ce92f205aa52ede4f2f7bfea26979e68" ns2:_="" ns3:_="">
    <xsd:import namespace="3331cb07-75b7-4b25-a912-3dd589d295f0"/>
    <xsd:import namespace="57b5b8c6-0b33-41dd-85a7-9ee7538daf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1cb07-75b7-4b25-a912-3dd589d29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_Flow_SignoffStatus" ma:index="20" nillable="true" ma:displayName="Estado de aprobación" ma:internalName="Estado_x0020_de_x0020_aprobaci_x00f3_n">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b5b8c6-0b33-41dd-85a7-9ee7538daf7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331cb07-75b7-4b25-a912-3dd589d295f0" xsi:nil="true"/>
  </documentManagement>
</p:properties>
</file>

<file path=customXml/itemProps1.xml><?xml version="1.0" encoding="utf-8"?>
<ds:datastoreItem xmlns:ds="http://schemas.openxmlformats.org/officeDocument/2006/customXml" ds:itemID="{6DA5EC15-543C-4A6F-85B2-DEF676B3B2D5}"/>
</file>

<file path=customXml/itemProps2.xml><?xml version="1.0" encoding="utf-8"?>
<ds:datastoreItem xmlns:ds="http://schemas.openxmlformats.org/officeDocument/2006/customXml" ds:itemID="{538F2BFD-C106-4CA3-9489-D738954204E8}"/>
</file>

<file path=customXml/itemProps3.xml><?xml version="1.0" encoding="utf-8"?>
<ds:datastoreItem xmlns:ds="http://schemas.openxmlformats.org/officeDocument/2006/customXml" ds:itemID="{D71CD31A-427D-4FDE-A733-4F427CC995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jhenifer echeverri cusguen</dc:creator>
  <cp:keywords/>
  <dc:description/>
  <cp:lastModifiedBy/>
  <cp:revision/>
  <dcterms:created xsi:type="dcterms:W3CDTF">2019-12-24T15:01:12Z</dcterms:created>
  <dcterms:modified xsi:type="dcterms:W3CDTF">2023-06-01T20:14:35Z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0x0101004D0AA944879BCA4BA37A9A3E770ECD4B</vt:lpwstr>
  </property>
</Properties>
</file>