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ehernandez\Desktop\"/>
    </mc:Choice>
  </mc:AlternateContent>
  <bookViews>
    <workbookView xWindow="0" yWindow="0" windowWidth="28770" windowHeight="11805"/>
  </bookViews>
  <sheets>
    <sheet name="MATRIZ" sheetId="1" r:id="rId1"/>
    <sheet name="RIESGOS" sheetId="2" r:id="rId2"/>
    <sheet name="CAUSAS" sheetId="7" r:id="rId3"/>
    <sheet name="MAPACALOR" sheetId="6" r:id="rId4"/>
  </sheets>
  <externalReferences>
    <externalReference r:id="rId5"/>
  </externalReferences>
  <definedNames>
    <definedName name="_xlnm._FilterDatabase" localSheetId="0" hidden="1">MATRIZ!$A$2:$AI$9</definedName>
    <definedName name="_xlnm._FilterDatabase" localSheetId="1" hidden="1">RIESGOS!$A$3:$C$108</definedName>
    <definedName name="_xlnm.Print_Area" localSheetId="3">MAPACALOR!$A$1:$Q$25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1" l="1"/>
  <c r="M10" i="1" l="1"/>
  <c r="F10" i="1"/>
  <c r="Z10" i="1"/>
</calcChain>
</file>

<file path=xl/sharedStrings.xml><?xml version="1.0" encoding="utf-8"?>
<sst xmlns="http://schemas.openxmlformats.org/spreadsheetml/2006/main" count="842" uniqueCount="524">
  <si>
    <t>SEDE/LUGAR</t>
  </si>
  <si>
    <t>1. MACRO PROCESO</t>
  </si>
  <si>
    <t>2. PROCESO</t>
  </si>
  <si>
    <t>3. SUBPROCESO / DELEGADA</t>
  </si>
  <si>
    <t>4. RIESGO</t>
  </si>
  <si>
    <t>4.1 CÓDIGO</t>
  </si>
  <si>
    <t>5. TIPOLOGÍA DEL RIESGO</t>
  </si>
  <si>
    <t>6. AGENTE GENERADOR DEL RIESGO/ OPORTUNIDAD</t>
  </si>
  <si>
    <t>7. DESCRIPCIÓN DE LA CAUSA</t>
  </si>
  <si>
    <t>8. CONSECUENCIAS</t>
  </si>
  <si>
    <t>9. PROBABILIDAD</t>
  </si>
  <si>
    <t>10. IMPACTO</t>
  </si>
  <si>
    <t>11. EVALUACIÓN DEL RIESGO
(INHERENTE)</t>
  </si>
  <si>
    <t>12. CONTROLES</t>
  </si>
  <si>
    <t>13. DESCRIPCIÓN DEL CONTROL</t>
  </si>
  <si>
    <t>1. ¿Están definidos los responsables?</t>
  </si>
  <si>
    <t>1.2 Segregación  y autoridad del Responsable</t>
  </si>
  <si>
    <t>2. ¿Frecuencia o periodicidad adecuada?</t>
  </si>
  <si>
    <t>3. Propósito( las actividades desarrolladas buscar por si solas  prevenir o detectar las causas(verificar, validar, cotejar, comparar, revisar)</t>
  </si>
  <si>
    <t>4. ¿Cómo se realiza la actividad de Control?
Manual, automatizada</t>
  </si>
  <si>
    <t>5. ¿ Se realizan actividades para corregir las desviaciones?</t>
  </si>
  <si>
    <t xml:space="preserve"> 6.  ¿se deja evidencia de la ejecución del Control?</t>
  </si>
  <si>
    <t>Total Control</t>
  </si>
  <si>
    <t>14. PROBABILIDAD</t>
  </si>
  <si>
    <t>15. IMPACTO</t>
  </si>
  <si>
    <t>16. EVALUACIÓN DEL RIESGO
(RESIDUAL)</t>
  </si>
  <si>
    <t>17. OPCIONES DE MANEJO</t>
  </si>
  <si>
    <r>
      <t xml:space="preserve">18.ACTIVIDADES CUMPLIDAS
</t>
    </r>
    <r>
      <rPr>
        <b/>
        <i/>
        <sz val="11"/>
        <color theme="0"/>
        <rFont val="Arial"/>
        <family val="2"/>
      </rPr>
      <t>(  se pueden incluirlas estrategias DO y  FA, formuladas en el Análisis de Contexto)</t>
    </r>
  </si>
  <si>
    <t>19. SOPORTE
Como evidencia del Cumplimiento de la Actividad, relacionar link)</t>
  </si>
  <si>
    <t>20. DEPENDENCIA RESPONSABLE DE LAS ACCIONES</t>
  </si>
  <si>
    <t>21. SI  EL RIESGO ES COMPARTIDO, INDICAR  LA DEPENDENCIA</t>
  </si>
  <si>
    <t xml:space="preserve">22. TIPO DE INDICADOR
(Seleccione si el índicador es de efectividad, eficiencia o eficacia). </t>
  </si>
  <si>
    <t>23. FORMULA DEL INDICADOR
Describa la fórmula para el cálculo del índicador</t>
  </si>
  <si>
    <t>24. Periodicidad / Frecuencia</t>
  </si>
  <si>
    <t>25. META
Unicamente  ingresar meta en números</t>
  </si>
  <si>
    <t>Procuraduría BOGOTÁ - Central</t>
  </si>
  <si>
    <t>Apoyo</t>
  </si>
  <si>
    <t>Gestión del Talento Humano (GH)</t>
  </si>
  <si>
    <t>Instituto de Estudios del Ministerio Publico (IEMP)</t>
  </si>
  <si>
    <t>Recibir Productos o Servicios que no cumplan con el Objeto contractual</t>
  </si>
  <si>
    <t>R066</t>
  </si>
  <si>
    <t>Contractual</t>
  </si>
  <si>
    <t>Factor Interno: Medición o seguimiento</t>
  </si>
  <si>
    <t>Ausencia de seguimiento o monitoreo</t>
  </si>
  <si>
    <t>Incumplimiento de requisitos legales</t>
  </si>
  <si>
    <t>3. POSIBLE</t>
  </si>
  <si>
    <t>4. MAYOR</t>
  </si>
  <si>
    <t>MUY ALTO</t>
  </si>
  <si>
    <t>Existen controles, están documentados, implementados, socializados, con seguimiento y ha sido evaluado de manera satisfactoria.</t>
  </si>
  <si>
    <t>Aplicación de lineamientos, Manuales, Guías, Procedimientos, instructivos, de índole (Interna y/o Externa)</t>
  </si>
  <si>
    <t>15. ASIGNADO</t>
  </si>
  <si>
    <t>15. ADECUADO</t>
  </si>
  <si>
    <t>15. OPORTUNA</t>
  </si>
  <si>
    <t>10. PREVENIR</t>
  </si>
  <si>
    <t>15. CONFIABLE</t>
  </si>
  <si>
    <t xml:space="preserve">15. SE INVESTIGAN Y RESUELVEN OPORTUNAMENTE </t>
  </si>
  <si>
    <t>10. COMPLETA</t>
  </si>
  <si>
    <t>FUERTE</t>
  </si>
  <si>
    <t>2. IMPROBABLE</t>
  </si>
  <si>
    <t>3. MODERADO</t>
  </si>
  <si>
    <t>MEDIO</t>
  </si>
  <si>
    <t>Reducir el Riesgo</t>
  </si>
  <si>
    <t>Estricto ejercicio por parte de la supervisión para verificar el cumplimiento de las clausulas contractuales (Aplicar el Manual de Contratación de la Entidad y normas inherentes al proceso)</t>
  </si>
  <si>
    <t xml:space="preserve">Informes de ejecución
</t>
  </si>
  <si>
    <t xml:space="preserve">INSTITUTO DE ESTUDIOS DEL MINISTERIO PÚBLICO- División de Investigaciones Sociopóliticas     </t>
  </si>
  <si>
    <t>Grupo de Contratación</t>
  </si>
  <si>
    <t>2. Eficacia</t>
  </si>
  <si>
    <t>No. de informes de supervisión requeridos/ N° de informes de supervisión presentados</t>
  </si>
  <si>
    <t>Incumplimiento de las normas sobre propiedad intelectual y derechos de autor</t>
  </si>
  <si>
    <t>R097</t>
  </si>
  <si>
    <t>Imagen</t>
  </si>
  <si>
    <t>Factor Interno: Método/Proceso</t>
  </si>
  <si>
    <t>Falta de aplicación de los procedimientos establecidos</t>
  </si>
  <si>
    <t>Vulneración de los derechos</t>
  </si>
  <si>
    <t>Validación de información por parte de una persona o comité (Conciliación, revisión, comparación, validación, inspección)</t>
  </si>
  <si>
    <t>ALTO</t>
  </si>
  <si>
    <t xml:space="preserve">Enviar correos electrónicos a los investigadores, en el desarrollo de la investigación, previo a la elaboración de los informes, reiterando lo establecido en el contrato en cuanto al imperativo de cumplir con la citación y referenciación adecuada </t>
  </si>
  <si>
    <t>Correos electrónicos o actas de reunión y claúsula específica en el contrato.</t>
  </si>
  <si>
    <t>Otros grupos de Valor</t>
  </si>
  <si>
    <t>3. Efectividad</t>
  </si>
  <si>
    <t xml:space="preserve">No. de correos o actas de reunión remitidas a los investigadores / No total de investigadores </t>
  </si>
  <si>
    <t>Comunicar contenidos que no tengan impacto en los públicos objetivos</t>
  </si>
  <si>
    <t>R005</t>
  </si>
  <si>
    <t>Factor Externo: Social</t>
  </si>
  <si>
    <t>Debilidades en la identificación de necesidades y expectativas</t>
  </si>
  <si>
    <t>Ineficiencia en el uso de los recursos</t>
  </si>
  <si>
    <t>Existen controles se aplican, pero no son efectivos</t>
  </si>
  <si>
    <t>Aplicación de listas de chequeo, formatos estandarizados.</t>
  </si>
  <si>
    <t>0. NO CONFIABLE</t>
  </si>
  <si>
    <t>DÉBIL</t>
  </si>
  <si>
    <t>2. MENOR</t>
  </si>
  <si>
    <t>Apicación de encuestas de satisfacción frente a las obras publicadas</t>
  </si>
  <si>
    <t xml:space="preserve">Correos electronicos,y oficios remitidos a los responsables
</t>
  </si>
  <si>
    <t>NO APLICA</t>
  </si>
  <si>
    <t>No. de evaluaciones de satisfación / No. de total de evaluaciones realizadas</t>
  </si>
  <si>
    <t>Anual</t>
  </si>
  <si>
    <t>Indisponibilidad de Información contenida en los servidores /Computadores</t>
  </si>
  <si>
    <t>R033</t>
  </si>
  <si>
    <t>Factor Interno: Recursos/Equipos/Infraestructura</t>
  </si>
  <si>
    <t>Existen controles, son efectivos pero no están documentados</t>
  </si>
  <si>
    <t>Evitar el Riesgo</t>
  </si>
  <si>
    <t>Material bibliográfico de baja calidad o desactualizado</t>
  </si>
  <si>
    <t>R055</t>
  </si>
  <si>
    <t>Factor Interno: Personas</t>
  </si>
  <si>
    <t>IDENTIFICACIÓN DEL RIESGO</t>
  </si>
  <si>
    <t>CÁTALOGO DE RIESGOS</t>
  </si>
  <si>
    <t>CÓDIGO</t>
  </si>
  <si>
    <t>NOMBRE DEL RIESGO</t>
  </si>
  <si>
    <t>ESCENARIO DEL RIESGO</t>
  </si>
  <si>
    <t>R001</t>
  </si>
  <si>
    <t>Proferir decisiones contrarias al derecho o basadas en intereses particulares</t>
  </si>
  <si>
    <t>R002</t>
  </si>
  <si>
    <t xml:space="preserve">Disminución en la confiabilidad de  base de datos </t>
  </si>
  <si>
    <t>R003</t>
  </si>
  <si>
    <t>Certificados próximos a vencer</t>
  </si>
  <si>
    <t>Licencias,tarjetas profesionales, certificados de porte de armas. Renovación de contratos de soporte y licenciamiento de los elementos informáticos del laboratorio de Informática forense como del resto de la DNIE .</t>
  </si>
  <si>
    <t>R004</t>
  </si>
  <si>
    <t>Coadministración</t>
  </si>
  <si>
    <t>Por dar órdenes a las entidades o funcionarios públicos.</t>
  </si>
  <si>
    <t>R006</t>
  </si>
  <si>
    <t>Concusión</t>
  </si>
  <si>
    <t>Cuando un funcionario público en uso de su cargo, exige o hace pagar a una persona una contribución, o también al cobrar más de lo que le corresponde por las funciones que realiza.</t>
  </si>
  <si>
    <t>R007</t>
  </si>
  <si>
    <t>Colusión</t>
  </si>
  <si>
    <t>Acuerdo entre dos o más partes u organización para o sacar provecho, perjudicar un tercero o limitar la libre competencia.</t>
  </si>
  <si>
    <t>R008</t>
  </si>
  <si>
    <t>Debil abordaje y desarrollo de temáticas</t>
  </si>
  <si>
    <t>R009</t>
  </si>
  <si>
    <t>Debil Seguridad y acceso a las evidencias digitales</t>
  </si>
  <si>
    <t>R010</t>
  </si>
  <si>
    <t xml:space="preserve">Debilidades en Analítica de datos </t>
  </si>
  <si>
    <t>R011</t>
  </si>
  <si>
    <t>Deficiencia en Vigilancia Preventiva</t>
  </si>
  <si>
    <t>R012</t>
  </si>
  <si>
    <t>Desarticulación de entidades de orden nacional y territorial</t>
  </si>
  <si>
    <t>R013</t>
  </si>
  <si>
    <t xml:space="preserve">Desarticulación de la PGN con asuntos de desarrollo Rural </t>
  </si>
  <si>
    <t>R014</t>
  </si>
  <si>
    <t>Desarticulación entre las dependencias de la Procuraduría</t>
  </si>
  <si>
    <t>R015</t>
  </si>
  <si>
    <t xml:space="preserve">Desatender, ocultar o archivar procesos </t>
  </si>
  <si>
    <t>R016</t>
  </si>
  <si>
    <t>Desuso de los Sistemas de Información</t>
  </si>
  <si>
    <t>R017</t>
  </si>
  <si>
    <t>Deterioro o indebida manipulación de la Información</t>
  </si>
  <si>
    <t>Historias Laborales u otros.</t>
  </si>
  <si>
    <t>R018</t>
  </si>
  <si>
    <t>Doble pago de obligaciones</t>
  </si>
  <si>
    <t>R019</t>
  </si>
  <si>
    <t>Incumplimiento de las actividades programadas</t>
  </si>
  <si>
    <t>Inasistencia por parte de los servidores de la PGN  a las actividades programadas ( SST, Calidad ; Bienestar, PAAC, nuevos lineamientos,capacitaciones en general)</t>
  </si>
  <si>
    <t>R020</t>
  </si>
  <si>
    <t>Fallas en los equipos de computo,video u otros</t>
  </si>
  <si>
    <t>R021</t>
  </si>
  <si>
    <t>Falta de continuidad de las actuaciones</t>
  </si>
  <si>
    <t>R022</t>
  </si>
  <si>
    <t>Fraude</t>
  </si>
  <si>
    <t>Alteración de los resultados en beneficio propio o de un particular, Falsificación de incapacidades.</t>
  </si>
  <si>
    <t>R023</t>
  </si>
  <si>
    <t>Imposibilidad de retirar expedientes</t>
  </si>
  <si>
    <t>Imposibilidad de retirar expedientes en la Corte Suprema de Justicia, Consejo de Estado, despachos judiciales, etc.</t>
  </si>
  <si>
    <t>R024</t>
  </si>
  <si>
    <t>Inadecuada Custodia de la Información</t>
  </si>
  <si>
    <t>R025</t>
  </si>
  <si>
    <t>Inadecuada defensa Institucional</t>
  </si>
  <si>
    <t>R026</t>
  </si>
  <si>
    <t>Inadecuada Asignación, priorización, evaluación o trámite</t>
  </si>
  <si>
    <t>De los procesos, asuntos, quejas, denuncias, indagaciones, investigaciones o dependencias a auditar.</t>
  </si>
  <si>
    <t>R027</t>
  </si>
  <si>
    <t>Expedición errada Certificado Disponibilidad Presupuestal (CDP) y Registro Presupuestal (RP)</t>
  </si>
  <si>
    <t>Certificado Disponibilidad Presupuestal (CDP) Y Registro Presupuestal (RP)</t>
  </si>
  <si>
    <t>R028</t>
  </si>
  <si>
    <t>Inconsistencias en los sistemas de Información</t>
  </si>
  <si>
    <t>R030</t>
  </si>
  <si>
    <t>Incumplimiento de mantenimientos</t>
  </si>
  <si>
    <t>R032</t>
  </si>
  <si>
    <t xml:space="preserve">Indebida destinación de recursos públicos </t>
  </si>
  <si>
    <t>Destinación de recursos públicos de forma indebida en beneficio propio o de un particular</t>
  </si>
  <si>
    <t>R034</t>
  </si>
  <si>
    <t>Indisponibilidad de servicio de transporte operativo</t>
  </si>
  <si>
    <t>R035</t>
  </si>
  <si>
    <t xml:space="preserve">Indisponibilidad de Sistemas de información </t>
  </si>
  <si>
    <t>R036</t>
  </si>
  <si>
    <t>Ineficacia del proceso verbal</t>
  </si>
  <si>
    <t>R037</t>
  </si>
  <si>
    <t xml:space="preserve">Información incompleta errada o inconsistente </t>
  </si>
  <si>
    <t>Conceptos,informes, riesgos, ingreso de elementos, certificados que deban  ser entregados a la ciudadanía, a los usuarios o a las partes interesadas</t>
  </si>
  <si>
    <t>R038</t>
  </si>
  <si>
    <t>Inoportunidad de notificaciones o entrega de correspondencia</t>
  </si>
  <si>
    <t>A nivel interno y externo.</t>
  </si>
  <si>
    <t>R039</t>
  </si>
  <si>
    <t xml:space="preserve">Inoportunidad en el pago de Obligaciones </t>
  </si>
  <si>
    <t>Cánones de arrendamiento, cesantias, sentencias y conciliaciones</t>
  </si>
  <si>
    <t>R040</t>
  </si>
  <si>
    <t xml:space="preserve">Inoportunidad en el soporte técnico </t>
  </si>
  <si>
    <t>Página web/ sistemas de Información</t>
  </si>
  <si>
    <t>R041</t>
  </si>
  <si>
    <t>Inoportunidad en la Gestión de Contratación</t>
  </si>
  <si>
    <t>R042</t>
  </si>
  <si>
    <t>Inoportunidad en la gestión de registros de la base de datos</t>
  </si>
  <si>
    <t>En registro de trámites en los sistemas de información o base de datos</t>
  </si>
  <si>
    <t>R043</t>
  </si>
  <si>
    <t xml:space="preserve">Inoportunidad en la presentación de Informes o soportes </t>
  </si>
  <si>
    <t>Contables, de ley , Auditorías,  Horas extra, viáticos u otros</t>
  </si>
  <si>
    <t>R044</t>
  </si>
  <si>
    <t>Inoportunidad en la Publicación</t>
  </si>
  <si>
    <t>Transparencia Activa ITA , informes de ley u otros</t>
  </si>
  <si>
    <t>R045</t>
  </si>
  <si>
    <t>Indisponibilidad de los servicios informáticos</t>
  </si>
  <si>
    <t>R046</t>
  </si>
  <si>
    <t>Inoportunidad y/o calidad de la respuesta a PQRDS</t>
  </si>
  <si>
    <t>Incluyendo las expuestas en redes sociales.</t>
  </si>
  <si>
    <t>R047</t>
  </si>
  <si>
    <t>Inoportuno cubrimiento de las necesidades de personal.</t>
  </si>
  <si>
    <t>R048</t>
  </si>
  <si>
    <t xml:space="preserve">Insuficiente capacidad de almacenamiento </t>
  </si>
  <si>
    <t>Expedientes / Evidencias digitales recopiladas por el equipo de informatica forense</t>
  </si>
  <si>
    <t>R049</t>
  </si>
  <si>
    <t>Insuficiente seguimiento a contratos</t>
  </si>
  <si>
    <t>Suministro de tiquetes aéreos,  servicios de seguridad,  logística, servicios de sistemas, servicios prestados por terceros.</t>
  </si>
  <si>
    <t>R050</t>
  </si>
  <si>
    <t>Insuficiente seguimiento al plan estratégico / POA / RAE</t>
  </si>
  <si>
    <t>R051</t>
  </si>
  <si>
    <t xml:space="preserve">Tráfico de Influencias </t>
  </si>
  <si>
    <t>Intervención en los procesos en beneficio propio o de un particular: utilizar influencia personal a través de conexiones con personas  con el fin de obtener favores o tratamiento preferencial para si mismo o de  un tercero</t>
  </si>
  <si>
    <t>R052</t>
  </si>
  <si>
    <t xml:space="preserve">Lineamientos confusos </t>
  </si>
  <si>
    <t>Carece de claridad, orden o precisión (Lineamientos estratégicos, trámitación de cuentas, lineamientos documentales u otros)</t>
  </si>
  <si>
    <t>R053</t>
  </si>
  <si>
    <t xml:space="preserve">Liquidación inadecuada </t>
  </si>
  <si>
    <t xml:space="preserve">Deducciones tributarias, nómina,viáticos, cesantias u otros </t>
  </si>
  <si>
    <t>R054</t>
  </si>
  <si>
    <t xml:space="preserve">Manejo ineficiente de la caja menor  </t>
  </si>
  <si>
    <t>R056</t>
  </si>
  <si>
    <t>Micrositio transparencia desactualizado</t>
  </si>
  <si>
    <t>R057</t>
  </si>
  <si>
    <t>Gestión inadecuada de las solicitudes de comisión de servicios y/o gastos de desplazamiento</t>
  </si>
  <si>
    <t>Gastos de desplazamiento / viáticos / tiquetes aéreos / gastos de transporte.</t>
  </si>
  <si>
    <t>R058</t>
  </si>
  <si>
    <t>Nepotismo</t>
  </si>
  <si>
    <t>Trato de favor hacia familiares o amigos, a los que se otorgan cargos o empleos públicos por el mero hecho de serlo, sin tener en cuenta otros méritos</t>
  </si>
  <si>
    <t>R059</t>
  </si>
  <si>
    <t>No conformidad de los informes de Auditoria</t>
  </si>
  <si>
    <t>R060</t>
  </si>
  <si>
    <t xml:space="preserve">Orientación o asesoría que no cumple con las expectativas de los ciudadanos </t>
  </si>
  <si>
    <t>R061</t>
  </si>
  <si>
    <t>Pérdida de expedientes o piezas procesales</t>
  </si>
  <si>
    <t>R062</t>
  </si>
  <si>
    <t>Acceso no autorizado a la información</t>
  </si>
  <si>
    <t>Posible acceso a la información sin autorización correspondiente, en beneficio propio o particular</t>
  </si>
  <si>
    <t>R063</t>
  </si>
  <si>
    <t>Prescripción de la acción</t>
  </si>
  <si>
    <t>R064</t>
  </si>
  <si>
    <t>R065</t>
  </si>
  <si>
    <t>Realizar pagos sin el cumplimiento de los requisitos</t>
  </si>
  <si>
    <t>Autorizar el retiro parcial de cesantías, Cuentas de cobro, Facturas</t>
  </si>
  <si>
    <t>(Licencias/Obras/Equipos de Computo/u otros)</t>
  </si>
  <si>
    <t>R067</t>
  </si>
  <si>
    <t>Rendición de informes de apoyo y asesoría técnica sin cumplir los requerimientos o exigencias técnicas</t>
  </si>
  <si>
    <t>R068</t>
  </si>
  <si>
    <t>Respuesta inoportuna de solicitudes Internas</t>
  </si>
  <si>
    <t>Situaciones administrativas, seguro de vida, libranzas</t>
  </si>
  <si>
    <t>R069</t>
  </si>
  <si>
    <t>Retraso en la Gestión Secretarial</t>
  </si>
  <si>
    <t>R070</t>
  </si>
  <si>
    <t>Sistema de Información desactualizado</t>
  </si>
  <si>
    <t xml:space="preserve">Información incompleta e incorrecta registrada en los sistemas de Información, (SIM, Strategos, SIGEP, SIGDEA) </t>
  </si>
  <si>
    <t>R072</t>
  </si>
  <si>
    <t>Concentración de actividades</t>
  </si>
  <si>
    <t>Único administrador de  los sistemas de información, Gestor de la Calidad, Riesgos  u otros.</t>
  </si>
  <si>
    <t>R073</t>
  </si>
  <si>
    <t>Uso Indebido de la Información</t>
  </si>
  <si>
    <t>Utilización de la información obtenida en razon del cargo o función, con el fin de tener beneficio propio o de Terceros</t>
  </si>
  <si>
    <t>R074</t>
  </si>
  <si>
    <t>Uso inadecuado de los activos</t>
  </si>
  <si>
    <t>Uso indebido de los recursos públicos (muebles/ Inmuebles cómo vehiculos, instalaciones, caja menor u otros)</t>
  </si>
  <si>
    <t>R075</t>
  </si>
  <si>
    <t>Uso indebido de información privilegiada</t>
  </si>
  <si>
    <t>Revelar información confidencial de un proceso a terceros</t>
  </si>
  <si>
    <t>R076</t>
  </si>
  <si>
    <t>Vencimiento de Términos</t>
  </si>
  <si>
    <t xml:space="preserve">Intervención fuera de los términos en las distintas etapas procesales, Derechos de Petición, solicitudes.Quejas evaluadas incumpliendo términos. Realizar Calificación fuera de los tiempos. </t>
  </si>
  <si>
    <t>R077</t>
  </si>
  <si>
    <t>Sobre o subestimación de la propiedad, planta y equipo e intangibles</t>
  </si>
  <si>
    <t>Reporte de Información por parte de los proveedores</t>
  </si>
  <si>
    <t>R078</t>
  </si>
  <si>
    <t>Sobre o subestimación de provisiones - litigios y conciliaciones</t>
  </si>
  <si>
    <t>R079</t>
  </si>
  <si>
    <t>Sobre estimación de gastos o de activos y de pasivos, y de bienes y Servicios recibidos</t>
  </si>
  <si>
    <t>R080</t>
  </si>
  <si>
    <t xml:space="preserve">Sobre estimación de gastos y de cuentas por cobrar </t>
  </si>
  <si>
    <t>R081</t>
  </si>
  <si>
    <t>Recepción de asuntos que no son competencia de la delegada, Auxiliar, Regional o Provincial</t>
  </si>
  <si>
    <t>R082</t>
  </si>
  <si>
    <t>Realizar Calificación  fuera de los tiempos</t>
  </si>
  <si>
    <t>R083</t>
  </si>
  <si>
    <t>Suspensión de servicios de salud a los servidores de la PGN</t>
  </si>
  <si>
    <t>R084</t>
  </si>
  <si>
    <t>Negación del reconocimiento económico de licencias e incapacidades por parte de las EPS o ARL</t>
  </si>
  <si>
    <t>R085</t>
  </si>
  <si>
    <t xml:space="preserve">Omisión de reporte de novedades  </t>
  </si>
  <si>
    <t>Incapacidades, Descuentos, Vacaciones, licencias de maternidad</t>
  </si>
  <si>
    <t>R086</t>
  </si>
  <si>
    <t>Incremento de accidentes y enfermedades laborales</t>
  </si>
  <si>
    <t>R087</t>
  </si>
  <si>
    <t>Contratación sin el cumplimiento de requisítos</t>
  </si>
  <si>
    <t>R088</t>
  </si>
  <si>
    <t>Descuento por libranza sin la debida autorización</t>
  </si>
  <si>
    <t>Creditos por libranza (Medicina Prepagada, Aseguramiento Funerarios, Créditos Bancarios, entre otros)</t>
  </si>
  <si>
    <t>R089</t>
  </si>
  <si>
    <t xml:space="preserve"> Inadecuada estimación de los recursos Financieros</t>
  </si>
  <si>
    <t>Para la ejecuición de la misión, Plan Estrategico, funciones institucionales.</t>
  </si>
  <si>
    <t>R090</t>
  </si>
  <si>
    <t>Inoportunidad en la presentación del Proyecto de Presupuesto</t>
  </si>
  <si>
    <t>R091</t>
  </si>
  <si>
    <t>Imposibilidad en la realización de Apoyos Técnicos</t>
  </si>
  <si>
    <t>R092</t>
  </si>
  <si>
    <t>Falta de planes de contingencia </t>
  </si>
  <si>
    <t>R093</t>
  </si>
  <si>
    <t>Insuficiente información para el desarrollo de la actuación preventiva</t>
  </si>
  <si>
    <t>R094</t>
  </si>
  <si>
    <t>Errores en el funcionamiento de las aplicaciones que soportan los servicios de la Entidad</t>
  </si>
  <si>
    <t>R095</t>
  </si>
  <si>
    <t>Inadecuado tratamiento de datos</t>
  </si>
  <si>
    <t>R096</t>
  </si>
  <si>
    <t xml:space="preserve">Robo o pérdida de la información de código fuente </t>
  </si>
  <si>
    <t>(SIM)</t>
  </si>
  <si>
    <t>(Ley 603 de 2000)</t>
  </si>
  <si>
    <t>R098</t>
  </si>
  <si>
    <t>Mal funcionamiento de las aplicaciones de software</t>
  </si>
  <si>
    <t xml:space="preserve">(Interno o por personalización/de Negocio de Terceros/SIM) </t>
  </si>
  <si>
    <t>R099</t>
  </si>
  <si>
    <t xml:space="preserve">Efectos Imprevistos por cambios realizados en Hardware y Sofware </t>
  </si>
  <si>
    <t>(Equipos de Computo, Comunicaciones, Sistemas)</t>
  </si>
  <si>
    <t>R100</t>
  </si>
  <si>
    <t>Deficiencias en la definicion de las necesidades en la etapa precontractual</t>
  </si>
  <si>
    <t>(estudios previos y otros)</t>
  </si>
  <si>
    <t>R101</t>
  </si>
  <si>
    <t>Suspensión Del contrato</t>
  </si>
  <si>
    <t>R102</t>
  </si>
  <si>
    <t>Emitir declaraciones y opiniones antes los medios de comunicación sin consentimiento</t>
  </si>
  <si>
    <t>Declaraciones verbales y escritas hechas a traves de medios de comunicación( públicos y/o institucionales) tradicionales, alternativos o digitales.</t>
  </si>
  <si>
    <t>R103</t>
  </si>
  <si>
    <t>Inoportundad en el reparto</t>
  </si>
  <si>
    <t>Quejas u otros</t>
  </si>
  <si>
    <t>R104</t>
  </si>
  <si>
    <t xml:space="preserve">Radicación masiva de quejas </t>
  </si>
  <si>
    <t>R105</t>
  </si>
  <si>
    <t>Despachos Comisorios no atendidos o atendidos por fuera de términos</t>
  </si>
  <si>
    <t>R106</t>
  </si>
  <si>
    <t>Duplicidad de quejas radicadas en SIGDEA y/o SIM</t>
  </si>
  <si>
    <t>R107</t>
  </si>
  <si>
    <t>Posesión sin el cumplimiento de requisítos</t>
  </si>
  <si>
    <t>R108</t>
  </si>
  <si>
    <t>Inadecuadas instalaciones para atención a población con discapacidad</t>
  </si>
  <si>
    <t>Semestral</t>
  </si>
  <si>
    <t>Operativos</t>
  </si>
  <si>
    <t>Dilatar tiempos de respuesta o de registro de información / entrega inoportuna de información</t>
  </si>
  <si>
    <t>4. PROBABLE</t>
  </si>
  <si>
    <t>15. DETECTAR</t>
  </si>
  <si>
    <t>0. NO SE INVESTIGAN NI SE RESUELVEN OPORTUNAMENTE</t>
  </si>
  <si>
    <t xml:space="preserve">INSTITUTO DE ESTUDIOS DEL MINISTERIO PÚBLICO- División de Administrativa y Financiera   </t>
  </si>
  <si>
    <t>Mensual</t>
  </si>
  <si>
    <t xml:space="preserve">Cumplimiento y conformidad </t>
  </si>
  <si>
    <t>Cultural / Compromiso</t>
  </si>
  <si>
    <t>Afectación de la integridad</t>
  </si>
  <si>
    <t>Seguimiento en el comité de seguimiento a la ejecución contractual y presupuestal respecto de todos los trámites contractuales</t>
  </si>
  <si>
    <t xml:space="preserve">actas de comité
</t>
  </si>
  <si>
    <t>No. de comités a realizar / No. de comités realizados</t>
  </si>
  <si>
    <t>Corrupción</t>
  </si>
  <si>
    <t xml:space="preserve">Posibilidad de recibir o solicitar dádiva </t>
  </si>
  <si>
    <t>Procesos Disciplinarios</t>
  </si>
  <si>
    <t>1. RARA VEZ</t>
  </si>
  <si>
    <t>Aplicar el Manual de Contratación de la Entidad y normas inherentes al proceso</t>
  </si>
  <si>
    <t xml:space="preserve">Pliegos, Estudios Previos. Contrato.
</t>
  </si>
  <si>
    <t>No. de casos presentados / No. de denuncias radicadas</t>
  </si>
  <si>
    <t>0</t>
  </si>
  <si>
    <t>Factor Interno: Información</t>
  </si>
  <si>
    <t>Desconocimiento del portafolio de servicios y del alcance de las actividades que realiza la PGN</t>
  </si>
  <si>
    <t>Aceptar el Riesgo</t>
  </si>
  <si>
    <t>Ineficiencia en el uso de recursos (Económicos, fisicos)</t>
  </si>
  <si>
    <t xml:space="preserve">Pérdida de la memoria documental e institucional.  </t>
  </si>
  <si>
    <t>Custodia Apropiada de la Información</t>
  </si>
  <si>
    <t xml:space="preserve">Correos y oficios remitidos a SG
</t>
  </si>
  <si>
    <t>Factor Externo: Legal</t>
  </si>
  <si>
    <t>Contradicciones  legales o normativas</t>
  </si>
  <si>
    <t>Concentración de conocimiento, autoridad o poder</t>
  </si>
  <si>
    <t>Proceso: Administración del Riesgo; Subproceso: N.A  Código: REG-AR-00-009 ; Versión: 1; Vigencia: 10/06/2020</t>
  </si>
  <si>
    <t>Verifique que ésta es la versión correcta antes de utilizar el documento</t>
  </si>
  <si>
    <t>No existe integración entre las diferentes plataformas y herramientas tecnológicas o sistemas de información</t>
  </si>
  <si>
    <t>Insuficiente asignación de recursos (Económicos, fisicos)</t>
  </si>
  <si>
    <t>Debilidades de Mantenimientos  ( correctivos/ Preventivos)</t>
  </si>
  <si>
    <t>Insuficiente personal para apoyar  la gestión del  proceso</t>
  </si>
  <si>
    <t>Insuficiente Capacitación</t>
  </si>
  <si>
    <t>Inducir a usuarios a ofrecer dádivas</t>
  </si>
  <si>
    <t>Incumplimiento de los Acuerdos de Niveles de Servicio (ANS) establecidos con los contratistas y proveedores</t>
  </si>
  <si>
    <t>Inasistencia por parte de los servidores de la PGN  a las actividades programadas</t>
  </si>
  <si>
    <t>Inadecuada gestion de usuarios del sistema de informacion</t>
  </si>
  <si>
    <t>Falta conocimiento o experiencia</t>
  </si>
  <si>
    <t>Exceder las facultades legales</t>
  </si>
  <si>
    <t>Entregar o dar información confidencial</t>
  </si>
  <si>
    <t>Carencia de formación ética y moral</t>
  </si>
  <si>
    <t>Amiguismo/Clientelismo</t>
  </si>
  <si>
    <t>Alta rotación de personal: condiciones de estabilidad, falencias en el crecimiento profesional, salarios, entre otros</t>
  </si>
  <si>
    <t>Falta  de oportunidad para acceder a incentivos</t>
  </si>
  <si>
    <t>Pérdida de la memoria documental e institucional.</t>
  </si>
  <si>
    <t>Procesos con bajo nivel de Planeación o de automatización</t>
  </si>
  <si>
    <t>Los procesos definidos no reflejan  la realidad del actuar</t>
  </si>
  <si>
    <t xml:space="preserve">Falta de procedimientos claros </t>
  </si>
  <si>
    <t>Carencia o deficiencia de controles o de su periodicidad</t>
  </si>
  <si>
    <t>Ausencia de unidad de criterio</t>
  </si>
  <si>
    <t>No tener hojas de vida de indicadores</t>
  </si>
  <si>
    <t>Medición de actividades que no reflejan la realidad de la gestión del proceso</t>
  </si>
  <si>
    <t>Deficiencias en la evaluación,medición o calificación</t>
  </si>
  <si>
    <t>Reconstrucción de información/ pérdida( piezas procesales, expedienntes, Informes)</t>
  </si>
  <si>
    <t>Modificación, alteración u omisión de  información relevante (procesos, informes de Gestión  de auditoría u otros.)</t>
  </si>
  <si>
    <t>Insuficientes evidencias</t>
  </si>
  <si>
    <t>Inadecuada gestión documental( TRD, SIGDEA, backups)</t>
  </si>
  <si>
    <t>Duplicidad de información /errores al digitar/Información incompleta</t>
  </si>
  <si>
    <t>Desconocimiento de mecanismos y medios para la administración de ciclo de vida de la información</t>
  </si>
  <si>
    <t xml:space="preserve">Datos o estimaciones equivocadas  o incompletas </t>
  </si>
  <si>
    <t>Daño, Hurto o deterioro</t>
  </si>
  <si>
    <t>Bases de datos desactualizadas</t>
  </si>
  <si>
    <t>Baja conectividad a internet/ fallas en la conectividad</t>
  </si>
  <si>
    <t>Ausencia o debilidad de canales de comunicación</t>
  </si>
  <si>
    <t>Acceso no autorizado  / Perfiles de acceso</t>
  </si>
  <si>
    <t>Lineamientos o directrices  relacioandas con Gobierno en Linea</t>
  </si>
  <si>
    <t>Factor Externo: Tecnológico</t>
  </si>
  <si>
    <t>Avances Tecnológicos</t>
  </si>
  <si>
    <t>Ataques ciberneticos</t>
  </si>
  <si>
    <t>Acceso a sistemas de información externos</t>
  </si>
  <si>
    <t xml:space="preserve">Situaciones de Orden Público  </t>
  </si>
  <si>
    <t>Presiones (bandas criminales; grupos armados) nivel de vida)</t>
  </si>
  <si>
    <t>Ofrecer beneficios económicos para agilizar procesos</t>
  </si>
  <si>
    <t>tráfico de influencias: (amiguismo, persona influyente)</t>
  </si>
  <si>
    <t>Ausencia de precisión  en los términos del solicitante</t>
  </si>
  <si>
    <t>Aumento en la demanda de los servicios</t>
  </si>
  <si>
    <t>Complejidad en la concreción de relaciones interinstitucionales y tramites burocráticos reflejados en convenios, acuerdos</t>
  </si>
  <si>
    <t>Factor Externo: Político</t>
  </si>
  <si>
    <t>Cambios de Administración en la PGN</t>
  </si>
  <si>
    <t xml:space="preserve">Inoportuno reporte de Sanciones e inhabilidades y/o Novedades </t>
  </si>
  <si>
    <t>Incorrecto diligenciamiento o ausencia de datos en los Formularios etablecidos para reporte de saciones  e inhabilidades y/o novedades</t>
  </si>
  <si>
    <t>Desconocimiento en cambios de normatividad legal</t>
  </si>
  <si>
    <t>Fluctuación de la Tasa Representantiva del Mercado</t>
  </si>
  <si>
    <t>Factor Externo: Económico</t>
  </si>
  <si>
    <t>Afectar rubros que no corresponden con el objeto del gasto</t>
  </si>
  <si>
    <t xml:space="preserve">Situaciones de Salud Pública </t>
  </si>
  <si>
    <t>Factor Externo: Ambiental</t>
  </si>
  <si>
    <t>Emisiones y residuos</t>
  </si>
  <si>
    <t>Catastrofes Naturales</t>
  </si>
  <si>
    <t>DESCRICPCIÓN DE LA CAUSA</t>
  </si>
  <si>
    <t>AGENTE GENERADOR DE LA CAUSA ( CATEGORIA)</t>
  </si>
  <si>
    <t>CATÁLOGO DE CAUSAS</t>
  </si>
  <si>
    <t>Directamente</t>
  </si>
  <si>
    <t>No disminuye</t>
  </si>
  <si>
    <t>Moderado</t>
  </si>
  <si>
    <t>Indirectamente</t>
  </si>
  <si>
    <t>Fuerte</t>
  </si>
  <si>
    <t># Columnas en la matriz de Riesgo que se desplaza en el eje de Impacto</t>
  </si>
  <si>
    <t># de columnas en la matriz de Riesgo que se desplaza en el eje de la probabilidad</t>
  </si>
  <si>
    <t>Controles ayudan a disminuir impacto</t>
  </si>
  <si>
    <t>Controles ayudan a disminuir la probabilidad</t>
  </si>
  <si>
    <t>Solides de Conjunto de los Controles</t>
  </si>
  <si>
    <t>POSIBLES DESPLAZAMIENTOS DE LA PROBABILIDAD E IMPACTO</t>
  </si>
  <si>
    <t>IMPACTO</t>
  </si>
  <si>
    <t>Catastrófico</t>
  </si>
  <si>
    <t>Mayor</t>
  </si>
  <si>
    <t>Menor</t>
  </si>
  <si>
    <t>Insignificante</t>
  </si>
  <si>
    <r>
      <rPr>
        <b/>
        <sz val="11"/>
        <color rgb="FFFF0000"/>
        <rFont val="Calibri"/>
        <family val="2"/>
        <scheme val="minor"/>
      </rPr>
      <t>NOTA</t>
    </r>
    <r>
      <rPr>
        <b/>
        <sz val="11"/>
        <color theme="1"/>
        <rFont val="Calibri"/>
        <family val="2"/>
        <scheme val="minor"/>
      </rPr>
      <t>: Los unicos Riesgos que  NO SE ACEPTAN sin importar su nivel , son los Riesgos de Corrupción, Periodicidad de seguimiento
MENSUAL,  para evitar  su materialización por parte de los procesos a cargo de estos.</t>
    </r>
  </si>
  <si>
    <t xml:space="preserve">Gestionar mediante procedimientos, es improbable que se necesite la aplicación específica de recursos, y se realiza en el reporte mensual de su desempeño. </t>
  </si>
  <si>
    <t>X</t>
  </si>
  <si>
    <t>Los riesgos Bajos deben ser Objeto de seguimiento por parte de todos los funcionarios</t>
  </si>
  <si>
    <t>BAJO/ ACEPTABLE</t>
  </si>
  <si>
    <t>VERDE</t>
  </si>
  <si>
    <t>BAJO</t>
  </si>
  <si>
    <t>Rara vez</t>
  </si>
  <si>
    <t>Gestionar mediante acciones de control anticipadas, como procedimientos, instructivos, monitoreo y/o mantenimiento de acciones que permitan REDUCIR la probabilidad o el impacto de ocurrencia del riesgo, se hace seguimiento BIMESTRAL. </t>
  </si>
  <si>
    <t xml:space="preserve"> Los riesgos Moderados deben ser objeto de Seguimiento adecuado por parte de los Líderes o Gestores Calidad, Gestores de Riesgos, Todos los funcionarios.</t>
  </si>
  <si>
    <t>MEDIO/ TOLERABLE</t>
  </si>
  <si>
    <t>AMARILLO</t>
  </si>
  <si>
    <t>Improbable</t>
  </si>
  <si>
    <t>Establecer acciones de control y evaluar las medidas propuestas, asignar recursos que permitan EVITAR la materialización del riesgo.  Se monitorea MENSUALMENTE.</t>
  </si>
  <si>
    <t>Los riesgos Altos requieren la atención de jefes de oficina, Procuradores Regionales, departamentales y provinciales los Líderes de Proceso, Coordinadores, Supervisores de Contrato.</t>
  </si>
  <si>
    <t>ALTO/ IMPORTANTE</t>
  </si>
  <si>
    <t>NARANJA</t>
  </si>
  <si>
    <t>Posible</t>
  </si>
  <si>
    <t>Realizar acciones de control y atención de forma inmediata. Son objeto de seguimiento permanente.</t>
  </si>
  <si>
    <t xml:space="preserve">Los riesgos extremos deben ponerse en conocimiento de Procurador general, Viceprocurador, Comité de control Interno, jefes de oficina Procuradores Regionales, departamentales y provinciales </t>
  </si>
  <si>
    <t>MUY ALTO/ INACEPTABLE</t>
  </si>
  <si>
    <t>ROJO</t>
  </si>
  <si>
    <t>Probable</t>
  </si>
  <si>
    <t>ACCIONES  DE CONTROL</t>
  </si>
  <si>
    <t>ACEPTAR</t>
  </si>
  <si>
    <t>COMPARTIR O TRANSFERIR</t>
  </si>
  <si>
    <t>REDUCIR</t>
  </si>
  <si>
    <t>EVITAR</t>
  </si>
  <si>
    <t>ROLES Y RESPONSABILDADES</t>
  </si>
  <si>
    <t>ZONA DE RIESGO</t>
  </si>
  <si>
    <t>COLOR</t>
  </si>
  <si>
    <t>Casi seguro</t>
  </si>
  <si>
    <t>ESTRATEGIAS PARA EL TRATAMIENTO DEL RIESGO</t>
  </si>
  <si>
    <t>MAPA CALOR</t>
  </si>
  <si>
    <t>PROBABILIDAD</t>
  </si>
  <si>
    <t>Incorpor la gestión documental del IEMP a los sistemas de información de la PGN.
Exigir a los funcionarios del IEMP la utilización de los sistemas de información</t>
  </si>
  <si>
    <t>No. Solicitudes de integración de la información del IEMp a los sistemas de informaciópn de la PGN</t>
  </si>
  <si>
    <t xml:space="preserve">Carencia de formación ética y moral  </t>
  </si>
  <si>
    <t>1. VERIFICACIÓN Y CONTROLES OPORTUNOS</t>
  </si>
  <si>
    <t>Controles periodicos sobre saldos de cuentas y movimientos</t>
  </si>
  <si>
    <t xml:space="preserve">extractos y/o informes 
</t>
  </si>
  <si>
    <t>Verificación mensual de saldo</t>
  </si>
  <si>
    <t>Tecnológicos</t>
  </si>
  <si>
    <t>Pérdida de Imagen, credibilidad o Confianza</t>
  </si>
  <si>
    <t>Correos Electronicos y oficios remitidos a los responsables</t>
  </si>
  <si>
    <t>N°  de obras públicadas</t>
  </si>
  <si>
    <t>5. CATASTRÓFICO</t>
  </si>
  <si>
    <t>Existen Controles, se aplican y son efectivos</t>
  </si>
  <si>
    <t>15. SE INVESTIGAN Y RESUELVEN OPORTUNAMENTE</t>
  </si>
  <si>
    <t xml:space="preserve">Formato de entrega de información al grupo de comnunicaione del IEMP, correos o Mensajes via Whatsapp con la información correspondiente con el fin que sea publicado a tiempo y se realice de manera correcta y copleta </t>
  </si>
  <si>
    <t xml:space="preserve">Formatos Entregados y solicitudes vía correo y/o Whatsapp </t>
  </si>
  <si>
    <t xml:space="preserve">N° de Formatos entregados y solicitudes vía correo y /o whatsapp / N°de públicaciones hechas </t>
  </si>
  <si>
    <t xml:space="preserve">Remitir correos junto con la obras en el formato electrónico adecuado a responsable de la publicación </t>
  </si>
  <si>
    <t xml:space="preserve">INSTITUTO DE ESTUDIOS DEL MINISTERIO PÚBLICO- Grupo de trabajo de gestión editorial    </t>
  </si>
  <si>
    <t xml:space="preserve">INSTITUTO DE ESTUDIOS DEL MINISTERIO PÚBLICO- Grupo de trabajo de comunicaciones, mercadeo y extención de productos y servicios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</si>
</sst>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007DB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9"/>
        <bgColor rgb="FFD9D9D9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rgb="FFFFC000"/>
      </patternFill>
    </fill>
    <fill>
      <patternFill patternType="solid">
        <fgColor rgb="FFFF0000"/>
        <bgColor rgb="FFFF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4" fillId="0" borderId="0"/>
    <xf numFmtId="0" fontId="14" fillId="0" borderId="0"/>
  </cellStyleXfs>
  <cellXfs count="1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wrapText="1"/>
    </xf>
    <xf numFmtId="0" fontId="3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7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9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9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wrapText="1"/>
    </xf>
    <xf numFmtId="0" fontId="6" fillId="9" borderId="2" xfId="0" applyFont="1" applyFill="1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justify" vertical="center" wrapText="1"/>
    </xf>
    <xf numFmtId="0" fontId="6" fillId="9" borderId="2" xfId="0" applyFont="1" applyFill="1" applyBorder="1" applyAlignment="1">
      <alignment vertical="center"/>
    </xf>
    <xf numFmtId="0" fontId="6" fillId="10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justify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9" borderId="2" xfId="0" quotePrefix="1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1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6" fillId="0" borderId="5" xfId="0" applyFont="1" applyBorder="1"/>
    <xf numFmtId="0" fontId="6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6" fillId="9" borderId="5" xfId="0" applyFont="1" applyFill="1" applyBorder="1"/>
    <xf numFmtId="0" fontId="10" fillId="0" borderId="2" xfId="0" applyFont="1" applyBorder="1" applyAlignment="1">
      <alignment vertical="center" wrapText="1"/>
    </xf>
    <xf numFmtId="0" fontId="6" fillId="9" borderId="5" xfId="0" applyFont="1" applyFill="1" applyBorder="1" applyAlignment="1">
      <alignment wrapText="1"/>
    </xf>
    <xf numFmtId="0" fontId="15" fillId="9" borderId="0" xfId="3" applyFont="1" applyFill="1" applyAlignment="1">
      <alignment horizontal="left" vertical="center" wrapText="1"/>
    </xf>
    <xf numFmtId="0" fontId="16" fillId="9" borderId="0" xfId="3" applyFont="1" applyFill="1" applyAlignment="1">
      <alignment horizontal="left" vertical="center" wrapText="1"/>
    </xf>
    <xf numFmtId="0" fontId="12" fillId="0" borderId="0" xfId="2"/>
    <xf numFmtId="0" fontId="17" fillId="0" borderId="0" xfId="2" applyFont="1" applyAlignment="1">
      <alignment horizontal="center" vertical="center"/>
    </xf>
    <xf numFmtId="0" fontId="12" fillId="0" borderId="8" xfId="2" applyBorder="1" applyAlignment="1">
      <alignment vertical="center" wrapText="1"/>
    </xf>
    <xf numFmtId="0" fontId="12" fillId="0" borderId="9" xfId="2" applyBorder="1" applyAlignment="1">
      <alignment vertical="center" wrapText="1"/>
    </xf>
    <xf numFmtId="0" fontId="12" fillId="0" borderId="10" xfId="2" applyBorder="1" applyAlignment="1">
      <alignment vertical="center" wrapText="1"/>
    </xf>
    <xf numFmtId="0" fontId="12" fillId="0" borderId="0" xfId="2" applyAlignment="1">
      <alignment horizontal="center"/>
    </xf>
    <xf numFmtId="0" fontId="12" fillId="0" borderId="11" xfId="2" applyBorder="1" applyAlignment="1">
      <alignment vertical="center" wrapText="1"/>
    </xf>
    <xf numFmtId="0" fontId="12" fillId="0" borderId="2" xfId="2" applyBorder="1" applyAlignment="1">
      <alignment vertical="center" wrapText="1"/>
    </xf>
    <xf numFmtId="0" fontId="12" fillId="0" borderId="12" xfId="2" applyBorder="1" applyAlignment="1">
      <alignment vertical="center" wrapText="1"/>
    </xf>
    <xf numFmtId="0" fontId="18" fillId="14" borderId="11" xfId="2" applyFont="1" applyFill="1" applyBorder="1" applyAlignment="1">
      <alignment horizontal="center" vertical="center" wrapText="1"/>
    </xf>
    <xf numFmtId="0" fontId="18" fillId="14" borderId="2" xfId="2" applyFont="1" applyFill="1" applyBorder="1" applyAlignment="1">
      <alignment horizontal="center" vertical="center" wrapText="1"/>
    </xf>
    <xf numFmtId="0" fontId="18" fillId="14" borderId="12" xfId="2" applyFont="1" applyFill="1" applyBorder="1" applyAlignment="1">
      <alignment horizontal="center" vertical="center" wrapText="1"/>
    </xf>
    <xf numFmtId="0" fontId="12" fillId="0" borderId="15" xfId="2" applyBorder="1" applyAlignment="1">
      <alignment horizontal="center" vertical="center"/>
    </xf>
    <xf numFmtId="0" fontId="12" fillId="0" borderId="0" xfId="2" applyAlignment="1">
      <alignment horizontal="center" vertical="center"/>
    </xf>
    <xf numFmtId="0" fontId="17" fillId="0" borderId="23" xfId="2" applyFont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0" fontId="13" fillId="0" borderId="8" xfId="2" applyFont="1" applyBorder="1" applyAlignment="1">
      <alignment vertical="center" wrapText="1"/>
    </xf>
    <xf numFmtId="0" fontId="20" fillId="0" borderId="9" xfId="2" applyFont="1" applyBorder="1" applyAlignment="1">
      <alignment horizontal="center" vertical="center"/>
    </xf>
    <xf numFmtId="0" fontId="13" fillId="0" borderId="9" xfId="2" applyFont="1" applyBorder="1" applyAlignment="1">
      <alignment vertical="center" wrapText="1"/>
    </xf>
    <xf numFmtId="0" fontId="13" fillId="10" borderId="10" xfId="2" applyFont="1" applyFill="1" applyBorder="1" applyAlignment="1">
      <alignment vertical="center"/>
    </xf>
    <xf numFmtId="0" fontId="12" fillId="0" borderId="16" xfId="2" applyBorder="1"/>
    <xf numFmtId="0" fontId="12" fillId="15" borderId="24" xfId="2" applyFill="1" applyBorder="1" applyAlignment="1">
      <alignment horizontal="center" vertical="center"/>
    </xf>
    <xf numFmtId="0" fontId="12" fillId="3" borderId="24" xfId="2" applyFill="1" applyBorder="1" applyAlignment="1">
      <alignment horizontal="center" vertical="center"/>
    </xf>
    <xf numFmtId="0" fontId="12" fillId="16" borderId="24" xfId="2" applyFill="1" applyBorder="1" applyAlignment="1">
      <alignment horizontal="center" vertical="center"/>
    </xf>
    <xf numFmtId="0" fontId="12" fillId="10" borderId="24" xfId="2" applyFill="1" applyBorder="1" applyAlignment="1">
      <alignment horizontal="center" vertical="center"/>
    </xf>
    <xf numFmtId="0" fontId="12" fillId="0" borderId="16" xfId="2" applyBorder="1" applyAlignment="1">
      <alignment vertical="center" textRotation="90"/>
    </xf>
    <xf numFmtId="0" fontId="13" fillId="0" borderId="11" xfId="2" applyFont="1" applyBorder="1" applyAlignment="1">
      <alignment vertical="center" wrapText="1"/>
    </xf>
    <xf numFmtId="0" fontId="20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vertical="center" wrapText="1"/>
    </xf>
    <xf numFmtId="0" fontId="13" fillId="3" borderId="12" xfId="2" applyFont="1" applyFill="1" applyBorder="1" applyAlignment="1">
      <alignment vertical="center"/>
    </xf>
    <xf numFmtId="0" fontId="20" fillId="0" borderId="2" xfId="2" applyFont="1" applyBorder="1" applyAlignment="1">
      <alignment horizontal="center" vertical="center" wrapText="1"/>
    </xf>
    <xf numFmtId="0" fontId="13" fillId="17" borderId="12" xfId="2" applyFont="1" applyFill="1" applyBorder="1" applyAlignment="1">
      <alignment vertical="center" wrapText="1"/>
    </xf>
    <xf numFmtId="0" fontId="12" fillId="18" borderId="23" xfId="2" applyFill="1" applyBorder="1" applyAlignment="1">
      <alignment horizontal="center" vertical="center"/>
    </xf>
    <xf numFmtId="0" fontId="12" fillId="18" borderId="24" xfId="2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13" fillId="6" borderId="16" xfId="2" applyFont="1" applyFill="1" applyBorder="1" applyAlignment="1">
      <alignment vertical="center"/>
    </xf>
    <xf numFmtId="0" fontId="12" fillId="19" borderId="23" xfId="2" applyFill="1" applyBorder="1" applyAlignment="1">
      <alignment horizontal="center" vertical="center"/>
    </xf>
    <xf numFmtId="0" fontId="12" fillId="19" borderId="24" xfId="2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textRotation="90"/>
    </xf>
    <xf numFmtId="0" fontId="4" fillId="4" borderId="2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0" fontId="4" fillId="4" borderId="12" xfId="2" applyFont="1" applyFill="1" applyBorder="1" applyAlignment="1">
      <alignment vertical="center"/>
    </xf>
    <xf numFmtId="0" fontId="1" fillId="0" borderId="19" xfId="2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9" borderId="0" xfId="0" applyFont="1" applyFill="1" applyAlignment="1">
      <alignment horizontal="center"/>
    </xf>
    <xf numFmtId="0" fontId="6" fillId="9" borderId="0" xfId="0" applyFont="1" applyFill="1"/>
    <xf numFmtId="0" fontId="3" fillId="13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17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12" fillId="0" borderId="16" xfId="2" applyBorder="1" applyAlignment="1">
      <alignment horizontal="center"/>
    </xf>
    <xf numFmtId="0" fontId="12" fillId="0" borderId="0" xfId="2" applyAlignment="1">
      <alignment horizontal="center"/>
    </xf>
    <xf numFmtId="0" fontId="12" fillId="0" borderId="22" xfId="2" applyBorder="1" applyAlignment="1">
      <alignment horizontal="center"/>
    </xf>
    <xf numFmtId="0" fontId="12" fillId="0" borderId="21" xfId="2" applyBorder="1" applyAlignment="1">
      <alignment horizontal="center"/>
    </xf>
    <xf numFmtId="0" fontId="2" fillId="0" borderId="29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2" fillId="0" borderId="26" xfId="2" applyBorder="1" applyAlignment="1">
      <alignment horizontal="center"/>
    </xf>
    <xf numFmtId="0" fontId="12" fillId="0" borderId="25" xfId="2" applyBorder="1" applyAlignment="1">
      <alignment horizontal="center"/>
    </xf>
    <xf numFmtId="0" fontId="2" fillId="0" borderId="3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0" fillId="9" borderId="2" xfId="0" applyFill="1" applyBorder="1" applyAlignment="1">
      <alignment horizontal="left" vertical="center" wrapText="1"/>
    </xf>
    <xf numFmtId="0" fontId="0" fillId="9" borderId="2" xfId="0" applyFill="1" applyBorder="1" applyAlignment="1">
      <alignment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9" borderId="2" xfId="0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5">
    <cellStyle name="Hyperlink" xfId="1"/>
    <cellStyle name="Normal" xfId="0" builtinId="0"/>
    <cellStyle name="Normal 2" xfId="2"/>
    <cellStyle name="Normal 2 2" xfId="3"/>
    <cellStyle name="Normal 3" xfId="4"/>
  </cellStyles>
  <dxfs count="8"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511968</xdr:colOff>
      <xdr:row>1</xdr:row>
      <xdr:rowOff>273843</xdr:rowOff>
    </xdr:from>
    <xdr:to>
      <xdr:col>6</xdr:col>
      <xdr:colOff>678656</xdr:colOff>
      <xdr:row>5</xdr:row>
      <xdr:rowOff>511968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7C1E1D8-BE54-124F-B0C2-FDE0CB0A218F}"/>
            </a:ext>
          </a:extLst>
        </xdr:cNvPr>
        <xdr:cNvSpPr/>
      </xdr:nvSpPr>
      <xdr:spPr>
        <a:xfrm>
          <a:off x="4017168" y="375443"/>
          <a:ext cx="1919288" cy="771525"/>
        </a:xfrm>
        <a:prstGeom prst="rect">
          <a:avLst/>
        </a:prstGeom>
        <a:noFill/>
        <a:ln w="381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619123</xdr:colOff>
      <xdr:row>2</xdr:row>
      <xdr:rowOff>547687</xdr:rowOff>
    </xdr:from>
    <xdr:to>
      <xdr:col>6</xdr:col>
      <xdr:colOff>714374</xdr:colOff>
      <xdr:row>5</xdr:row>
      <xdr:rowOff>285749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08C11CC-4426-2849-B2AD-7CCBF16573DB}"/>
            </a:ext>
          </a:extLst>
        </xdr:cNvPr>
        <xdr:cNvSpPr txBox="1"/>
      </xdr:nvSpPr>
      <xdr:spPr>
        <a:xfrm>
          <a:off x="4124323" y="573087"/>
          <a:ext cx="1847851" cy="576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/>
              </a:solidFill>
            </a:rPr>
            <a:t>APLICA PARA RIESGOS DE CORRUPCIÓN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hernandez/Downloads/Matriz-reporte-de-riesgos-Talento-humano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LISTAS REF"/>
      <sheetName val="RIESGOS"/>
      <sheetName val="CAUSAS"/>
      <sheetName val="MAPACALOR"/>
      <sheetName val="CONTROLES"/>
    </sheetNames>
    <sheetDataSet>
      <sheetData sheetId="0"/>
      <sheetData sheetId="1">
        <row r="2">
          <cell r="K2" t="str">
            <v>1. RARA VEZ</v>
          </cell>
          <cell r="L2" t="str">
            <v>1. INSIGNIFICANTE</v>
          </cell>
          <cell r="M2">
            <v>1</v>
          </cell>
        </row>
        <row r="3">
          <cell r="K3" t="str">
            <v>2. IMPROBABLE</v>
          </cell>
          <cell r="L3" t="str">
            <v>2. MENOR</v>
          </cell>
          <cell r="M3">
            <v>2</v>
          </cell>
        </row>
        <row r="4">
          <cell r="K4" t="str">
            <v>3. POSIBLE</v>
          </cell>
          <cell r="L4" t="str">
            <v>3. MODERADO</v>
          </cell>
          <cell r="M4">
            <v>3</v>
          </cell>
        </row>
        <row r="5">
          <cell r="K5" t="str">
            <v>4. PROBABLE</v>
          </cell>
          <cell r="L5" t="str">
            <v>4. MAYOR</v>
          </cell>
          <cell r="M5">
            <v>4</v>
          </cell>
        </row>
        <row r="6">
          <cell r="K6" t="str">
            <v>5. CASI SEGURO</v>
          </cell>
          <cell r="L6" t="str">
            <v>5. CATASTRÓFICO</v>
          </cell>
          <cell r="M6">
            <v>5</v>
          </cell>
        </row>
      </sheetData>
      <sheetData sheetId="2">
        <row r="8">
          <cell r="B8" t="str">
            <v>Proferir decisiones contrarias al derecho o basadas en intereses particulares</v>
          </cell>
          <cell r="D8" t="str">
            <v>R001</v>
          </cell>
        </row>
        <row r="9">
          <cell r="B9" t="str">
            <v xml:space="preserve">Disminución en la confiabilidad de  base de datos </v>
          </cell>
          <cell r="D9" t="str">
            <v>R002</v>
          </cell>
        </row>
        <row r="10">
          <cell r="B10" t="str">
            <v>Certificados próximos a vencer</v>
          </cell>
          <cell r="C10" t="str">
            <v>Licencias,tarjetas profesionales, certificados de porte de armas. Renovación de contratos de soporte y licenciamiento de los elementos informáticos del laboratorio de Informática forense como del resto de la DNIE .</v>
          </cell>
          <cell r="D10" t="str">
            <v>R003</v>
          </cell>
        </row>
        <row r="11">
          <cell r="B11" t="str">
            <v>Coadministración</v>
          </cell>
          <cell r="C11" t="str">
            <v>Por dar órdenes a las entidades o funcionarios públicos.</v>
          </cell>
          <cell r="D11" t="str">
            <v>R004</v>
          </cell>
        </row>
        <row r="12">
          <cell r="B12" t="str">
            <v>Comunicar contenidos que no tengan impacto en los públicos objetivos</v>
          </cell>
          <cell r="D12" t="str">
            <v>R005</v>
          </cell>
        </row>
        <row r="13">
          <cell r="B13" t="str">
            <v>Concusión</v>
          </cell>
          <cell r="C13" t="str">
            <v>Cuando un funcionario público en uso de su cargo, exige o hace pagar a una persona una contribución, o también al cobrar más de lo que le corresponde por las funciones que realiza.</v>
          </cell>
          <cell r="D13" t="str">
            <v>R006</v>
          </cell>
        </row>
        <row r="14">
          <cell r="B14" t="str">
            <v>Colusión</v>
          </cell>
          <cell r="C14" t="str">
            <v>Acuerdo entre dos o más partes u organización para o sacar provecho, perjudicar un tercero o limitar la libre competencia.</v>
          </cell>
          <cell r="D14" t="str">
            <v>R007</v>
          </cell>
        </row>
        <row r="15">
          <cell r="B15" t="str">
            <v>Debil abordaje y desarrollo de temáticas</v>
          </cell>
          <cell r="D15" t="str">
            <v>R008</v>
          </cell>
        </row>
        <row r="16">
          <cell r="B16" t="str">
            <v>Debil Seguridad y acceso a las evidencias digitales</v>
          </cell>
          <cell r="D16" t="str">
            <v>R009</v>
          </cell>
        </row>
        <row r="17">
          <cell r="B17" t="str">
            <v xml:space="preserve">Debilidades en Analítica de datos </v>
          </cell>
          <cell r="D17" t="str">
            <v>R010</v>
          </cell>
        </row>
        <row r="18">
          <cell r="B18" t="str">
            <v>Deficiencia en Vigilancia Preventiva</v>
          </cell>
          <cell r="D18" t="str">
            <v>R011</v>
          </cell>
        </row>
        <row r="19">
          <cell r="B19" t="str">
            <v>Desarticulación de entidades de orden nacional y territorial</v>
          </cell>
          <cell r="D19" t="str">
            <v>R012</v>
          </cell>
        </row>
        <row r="20">
          <cell r="B20" t="str">
            <v xml:space="preserve">Desarticulación de la PGN con asuntos de desarrollo Rural </v>
          </cell>
          <cell r="D20" t="str">
            <v>R013</v>
          </cell>
        </row>
        <row r="21">
          <cell r="B21" t="str">
            <v>Desarticulación entre las dependencias de la Procuraduría</v>
          </cell>
          <cell r="D21" t="str">
            <v>R014</v>
          </cell>
        </row>
        <row r="22">
          <cell r="B22" t="str">
            <v xml:space="preserve">Desatender, ocultar o archivar procesos </v>
          </cell>
          <cell r="D22" t="str">
            <v>R015</v>
          </cell>
        </row>
        <row r="23">
          <cell r="B23" t="str">
            <v>Desuso de los Sistemas de Información</v>
          </cell>
          <cell r="D23" t="str">
            <v>R016</v>
          </cell>
        </row>
        <row r="24">
          <cell r="B24" t="str">
            <v>Deterioro o indebida manipulación de la Información</v>
          </cell>
          <cell r="C24" t="str">
            <v>Historias Laborales u otros.</v>
          </cell>
          <cell r="D24" t="str">
            <v>R017</v>
          </cell>
        </row>
        <row r="25">
          <cell r="B25" t="str">
            <v>Doble pago de obligaciones</v>
          </cell>
          <cell r="D25" t="str">
            <v>R018</v>
          </cell>
        </row>
        <row r="26">
          <cell r="B26" t="str">
            <v>Incumplimiento de las actividades programadas</v>
          </cell>
          <cell r="C26" t="str">
            <v>Inasistencia por parte de los servidores de la PGN  a las actividades programadas ( SST, Calidad ; Bienestar, PAAC, nuevos lineamientos,capacitaciones en general)</v>
          </cell>
          <cell r="D26" t="str">
            <v>R019</v>
          </cell>
        </row>
        <row r="27">
          <cell r="B27" t="str">
            <v>Fallas en los equipos de computo,video u otros</v>
          </cell>
          <cell r="D27" t="str">
            <v>R020</v>
          </cell>
        </row>
        <row r="28">
          <cell r="B28" t="str">
            <v>Falta de continuidad de las actuaciones</v>
          </cell>
          <cell r="D28" t="str">
            <v>R021</v>
          </cell>
        </row>
        <row r="29">
          <cell r="B29" t="str">
            <v>Fraude</v>
          </cell>
          <cell r="C29" t="str">
            <v>Alteración de los resultados en beneficio propio o de un particular, Falsificación de incapacidades.</v>
          </cell>
          <cell r="D29" t="str">
            <v>R022</v>
          </cell>
        </row>
        <row r="30">
          <cell r="B30" t="str">
            <v>Imposibilidad de retirar expedientes</v>
          </cell>
          <cell r="C30" t="str">
            <v>Imposibilidad de retirar expedientes en la Corte Suprema de Justicia, Consejo de Estado, despachos judiciales, etc.</v>
          </cell>
          <cell r="D30" t="str">
            <v>R023</v>
          </cell>
        </row>
        <row r="31">
          <cell r="B31" t="str">
            <v>Inadecuada Custodia de la Información</v>
          </cell>
          <cell r="D31" t="str">
            <v>R024</v>
          </cell>
        </row>
        <row r="32">
          <cell r="B32" t="str">
            <v>Inadecuada defensa Institucional</v>
          </cell>
          <cell r="D32" t="str">
            <v>R025</v>
          </cell>
        </row>
        <row r="33">
          <cell r="B33" t="str">
            <v>Inadecuada Asignación, priorización, evaluación o trámite</v>
          </cell>
          <cell r="C33" t="str">
            <v>De los procesos, asuntos, quejas, denuncias, indagaciones, investigaciones o dependencias a auditar.</v>
          </cell>
          <cell r="D33" t="str">
            <v>R026</v>
          </cell>
        </row>
        <row r="34">
          <cell r="B34" t="str">
            <v>Expedición errada Certificado Disponibilidad Presupuestal (CDP) y Registro Presupuestal (RP)</v>
          </cell>
          <cell r="C34" t="str">
            <v>Certificado Disponibilidad Presupuestal (CDP) Y Registro Presupuestal (RP)</v>
          </cell>
          <cell r="D34" t="str">
            <v>R027</v>
          </cell>
        </row>
        <row r="35">
          <cell r="B35" t="str">
            <v>Inconsistencias en los sistemas de Información</v>
          </cell>
          <cell r="D35" t="str">
            <v>R028</v>
          </cell>
        </row>
        <row r="36">
          <cell r="B36" t="str">
            <v>Incumplimiento de mantenimientos</v>
          </cell>
          <cell r="D36" t="str">
            <v>R030</v>
          </cell>
        </row>
        <row r="37">
          <cell r="B37" t="str">
            <v xml:space="preserve">Indebida destinación de recursos públicos </v>
          </cell>
          <cell r="C37" t="str">
            <v>Destinación de recursos públicos de forma indebida en beneficio propio o de un particular</v>
          </cell>
          <cell r="D37" t="str">
            <v>R032</v>
          </cell>
        </row>
        <row r="38">
          <cell r="B38" t="str">
            <v>Indisponibilidad de Información contenida en los servidores /Computadores</v>
          </cell>
          <cell r="D38" t="str">
            <v>R033</v>
          </cell>
        </row>
        <row r="39">
          <cell r="B39" t="str">
            <v>Indisponibilidad de servicio de transporte operativo</v>
          </cell>
          <cell r="D39" t="str">
            <v>R034</v>
          </cell>
        </row>
        <row r="40">
          <cell r="B40" t="str">
            <v xml:space="preserve">Indisponibilidad de Sistemas de información </v>
          </cell>
          <cell r="D40" t="str">
            <v>R035</v>
          </cell>
        </row>
        <row r="41">
          <cell r="B41" t="str">
            <v>Ineficacia del proceso verbal</v>
          </cell>
          <cell r="D41" t="str">
            <v>R036</v>
          </cell>
        </row>
        <row r="42">
          <cell r="B42" t="str">
            <v xml:space="preserve">Información incompleta errada o inconsistente </v>
          </cell>
          <cell r="C42" t="str">
            <v>Conceptos,informes, riesgos, ingreso de elementos, certificados que deban  ser entregados a la ciudadanía, a los usuarios o a las partes interesadas</v>
          </cell>
          <cell r="D42" t="str">
            <v>R037</v>
          </cell>
        </row>
        <row r="43">
          <cell r="B43" t="str">
            <v>Inoportunidad de notificaciones o entrega de correspondencia</v>
          </cell>
          <cell r="C43" t="str">
            <v>A nivel interno y externo.</v>
          </cell>
          <cell r="D43" t="str">
            <v>R038</v>
          </cell>
        </row>
        <row r="44">
          <cell r="B44" t="str">
            <v xml:space="preserve">Inoportunidad en el pago de Obligaciones </v>
          </cell>
          <cell r="C44" t="str">
            <v>Cánones de arrendamiento, cesantias, sentencias y conciliaciones</v>
          </cell>
          <cell r="D44" t="str">
            <v>R039</v>
          </cell>
        </row>
        <row r="45">
          <cell r="B45" t="str">
            <v xml:space="preserve">Inoportunidad en el soporte técnico </v>
          </cell>
          <cell r="C45" t="str">
            <v>Página web/ sistemas de Información</v>
          </cell>
          <cell r="D45" t="str">
            <v>R040</v>
          </cell>
        </row>
        <row r="46">
          <cell r="B46" t="str">
            <v>Inoportunidad en la Gestión de Contratación</v>
          </cell>
          <cell r="D46" t="str">
            <v>R041</v>
          </cell>
        </row>
        <row r="47">
          <cell r="B47" t="str">
            <v>Inoportunidad en la gestión de registros de la base de datos</v>
          </cell>
          <cell r="C47" t="str">
            <v>En registro de trámites en los sistemas de información o base de datos</v>
          </cell>
          <cell r="D47" t="str">
            <v>R042</v>
          </cell>
        </row>
        <row r="48">
          <cell r="B48" t="str">
            <v xml:space="preserve">Inoportunidad en la presentación de Informes o soportes </v>
          </cell>
          <cell r="C48" t="str">
            <v>Contables, de ley , Auditorías,  Horas extra, viáticos u otros</v>
          </cell>
          <cell r="D48" t="str">
            <v>R043</v>
          </cell>
        </row>
        <row r="49">
          <cell r="B49" t="str">
            <v>Inoportunidad en la Publicación</v>
          </cell>
          <cell r="C49" t="str">
            <v>Transparencia Activa ITA , informes de ley u otros</v>
          </cell>
          <cell r="D49" t="str">
            <v>R044</v>
          </cell>
        </row>
        <row r="50">
          <cell r="B50" t="str">
            <v>Indisponibilidad de los servicios informáticos</v>
          </cell>
          <cell r="D50" t="str">
            <v>R045</v>
          </cell>
        </row>
        <row r="51">
          <cell r="B51" t="str">
            <v>Inoportunidad y/o calidad de la respuesta a PQRDS</v>
          </cell>
          <cell r="C51" t="str">
            <v>Incluyendo las expuestas en redes sociales.</v>
          </cell>
          <cell r="D51" t="str">
            <v>R046</v>
          </cell>
        </row>
        <row r="52">
          <cell r="B52" t="str">
            <v>Inoportuno cubrimiento de las necesidades de personal.</v>
          </cell>
          <cell r="D52" t="str">
            <v>R047</v>
          </cell>
        </row>
        <row r="53">
          <cell r="B53" t="str">
            <v xml:space="preserve">Insuficiente capacidad de almacenamiento </v>
          </cell>
          <cell r="C53" t="str">
            <v>Expedientes / Evidencias digitales recopiladas por el equipo de informatica forense</v>
          </cell>
          <cell r="D53" t="str">
            <v>R048</v>
          </cell>
        </row>
        <row r="54">
          <cell r="B54" t="str">
            <v>Insuficiente seguimiento a contratos</v>
          </cell>
          <cell r="C54" t="str">
            <v>Suministro de tiquetes aéreos,  servicios de seguridad,  logística, servicios de sistemas, servicios prestados por terceros.</v>
          </cell>
          <cell r="D54" t="str">
            <v>R049</v>
          </cell>
        </row>
        <row r="55">
          <cell r="B55" t="str">
            <v>Insuficiente seguimiento al plan estratégico / POA / RAE</v>
          </cell>
          <cell r="D55" t="str">
            <v>R050</v>
          </cell>
        </row>
        <row r="56">
          <cell r="B56" t="str">
            <v xml:space="preserve">Tráfico de Influencias </v>
          </cell>
          <cell r="C56" t="str">
            <v>Intervención en los procesos en beneficio propio o de un particular: utilizar influencia personal a través de conexiones con personas  con el fin de obtener favores o tratamiento preferencial para si mismo o de  un tercero</v>
          </cell>
          <cell r="D56" t="str">
            <v>R051</v>
          </cell>
        </row>
        <row r="57">
          <cell r="B57" t="str">
            <v xml:space="preserve">Lineamientos confusos </v>
          </cell>
          <cell r="C57" t="str">
            <v>Carece de claridad, orden o precisión (Lineamientos estratégicos, trámitación de cuentas, lineamientos documentales u otros)</v>
          </cell>
          <cell r="D57" t="str">
            <v>R052</v>
          </cell>
        </row>
        <row r="58">
          <cell r="B58" t="str">
            <v xml:space="preserve">Liquidación inadecuada </v>
          </cell>
          <cell r="C58" t="str">
            <v xml:space="preserve">Deducciones tributarias, nómina,viáticos, cesantias u otros </v>
          </cell>
          <cell r="D58" t="str">
            <v>R053</v>
          </cell>
        </row>
        <row r="59">
          <cell r="B59" t="str">
            <v xml:space="preserve">Manejo ineficiente de la caja menor  </v>
          </cell>
          <cell r="D59" t="str">
            <v>R054</v>
          </cell>
        </row>
        <row r="60">
          <cell r="B60" t="str">
            <v>Material bibliográfico de baja calidad o desactualizado</v>
          </cell>
          <cell r="D60" t="str">
            <v>R055</v>
          </cell>
        </row>
        <row r="61">
          <cell r="B61" t="str">
            <v>Micrositio transparencia desactualizado</v>
          </cell>
          <cell r="D61" t="str">
            <v>R056</v>
          </cell>
        </row>
        <row r="62">
          <cell r="B62" t="str">
            <v>Gestión inadecuada de las solicitudes de comisión de servicios y/o gastos de desplazamiento</v>
          </cell>
          <cell r="C62" t="str">
            <v>Gastos de desplazamiento / viáticos / tiquetes aéreos / gastos de transporte.</v>
          </cell>
          <cell r="D62" t="str">
            <v>R057</v>
          </cell>
        </row>
        <row r="63">
          <cell r="B63" t="str">
            <v>Nepotismo</v>
          </cell>
          <cell r="C63" t="str">
            <v>Trato de favor hacia familiares o amigos, a los que se otorgan cargos o empleos públicos por el mero hecho de serlo, sin tener en cuenta otros méritos</v>
          </cell>
          <cell r="D63" t="str">
            <v>R058</v>
          </cell>
        </row>
        <row r="64">
          <cell r="B64" t="str">
            <v>No conformidad de los informes de Auditoria</v>
          </cell>
          <cell r="D64" t="str">
            <v>R059</v>
          </cell>
        </row>
        <row r="65">
          <cell r="B65" t="str">
            <v xml:space="preserve">Orientación o asesoría que no cumple con las expectativas de los ciudadanos </v>
          </cell>
          <cell r="D65" t="str">
            <v>R060</v>
          </cell>
        </row>
        <row r="66">
          <cell r="B66" t="str">
            <v>Pérdida de expedientes o piezas procesales</v>
          </cell>
          <cell r="D66" t="str">
            <v>R061</v>
          </cell>
        </row>
        <row r="67">
          <cell r="B67" t="str">
            <v>Acceso no autorizado a la información</v>
          </cell>
          <cell r="C67" t="str">
            <v>Posible acceso a la información sin autorización correspondiente, en beneficio propio o particular</v>
          </cell>
          <cell r="D67" t="str">
            <v>R062</v>
          </cell>
        </row>
        <row r="68">
          <cell r="B68" t="str">
            <v>Prescripción de la acción</v>
          </cell>
          <cell r="D68" t="str">
            <v>R063</v>
          </cell>
        </row>
        <row r="69">
          <cell r="B69" t="str">
            <v>Proferir decisiones contrarias al derecho o basadas en intereses particulares</v>
          </cell>
          <cell r="D69" t="str">
            <v>R064</v>
          </cell>
        </row>
        <row r="70">
          <cell r="B70" t="str">
            <v>Realizar pagos sin el cumplimiento de los requisitos</v>
          </cell>
          <cell r="C70" t="str">
            <v>Autorizar el retiro parcial de cesantías, Cuentas de cobro, Facturas</v>
          </cell>
          <cell r="D70" t="str">
            <v>R065</v>
          </cell>
        </row>
        <row r="71">
          <cell r="B71" t="str">
            <v>Recibir Productos o Servicios que no cumplan con el Objeto contractual</v>
          </cell>
          <cell r="C71" t="str">
            <v>(Licencias/Obras/Equipos de Computo/u otros)</v>
          </cell>
          <cell r="D71" t="str">
            <v>R066</v>
          </cell>
        </row>
        <row r="72">
          <cell r="B72" t="str">
            <v>Rendición de informes de apoyo y asesoría técnica sin cumplir los requerimientos o exigencias técnicas</v>
          </cell>
          <cell r="D72" t="str">
            <v>R067</v>
          </cell>
        </row>
        <row r="73">
          <cell r="B73" t="str">
            <v>Respuesta inoportuna de solicitudes Internas</v>
          </cell>
          <cell r="C73" t="str">
            <v>Situaciones administrativas, seguro de vida, libranzas</v>
          </cell>
          <cell r="D73" t="str">
            <v>R068</v>
          </cell>
        </row>
        <row r="74">
          <cell r="B74" t="str">
            <v>Retraso en la Gestión Secretarial</v>
          </cell>
          <cell r="D74" t="str">
            <v>R069</v>
          </cell>
        </row>
        <row r="75">
          <cell r="B75" t="str">
            <v>Sistema de Información desactualizado</v>
          </cell>
          <cell r="C75" t="str">
            <v xml:space="preserve">Información incompleta e incorrecta registrada en los sistemas de Información, (SIM, Strategos, SIGEP, SIGDEA) </v>
          </cell>
          <cell r="D75" t="str">
            <v>R070</v>
          </cell>
        </row>
        <row r="76">
          <cell r="B76" t="str">
            <v>Concentración de actividades</v>
          </cell>
          <cell r="C76" t="str">
            <v>Único administrador de  los sistemas de información, Gestor de la Calidad, Riesgos  u otros.</v>
          </cell>
          <cell r="D76" t="str">
            <v>R072</v>
          </cell>
        </row>
        <row r="77">
          <cell r="B77" t="str">
            <v>Uso Indebido de la Información</v>
          </cell>
          <cell r="C77" t="str">
            <v>Utilización de la información obtenida en razon del cargo o función, con el fin de tener beneficio propio o de Terceros</v>
          </cell>
          <cell r="D77" t="str">
            <v>R073</v>
          </cell>
        </row>
        <row r="78">
          <cell r="B78" t="str">
            <v>Uso inadecuado de los activos</v>
          </cell>
          <cell r="C78" t="str">
            <v>Uso indebido de los recursos públicos (muebles/ Inmuebles cómo vehiculos, instalaciones, caja menor u otros)</v>
          </cell>
          <cell r="D78" t="str">
            <v>R074</v>
          </cell>
        </row>
        <row r="79">
          <cell r="B79" t="str">
            <v>Uso indebido de información privilegiada</v>
          </cell>
          <cell r="C79" t="str">
            <v>Revelar información confidencial de un proceso a terceros</v>
          </cell>
          <cell r="D79" t="str">
            <v>R075</v>
          </cell>
        </row>
        <row r="80">
          <cell r="B80" t="str">
            <v>Vencimiento de Términos</v>
          </cell>
          <cell r="C80" t="str">
            <v xml:space="preserve">Intervención fuera de los términos en las distintas etapas procesales, Derechos de Petición, solicitudes.Quejas evaluadas incumpliendo términos. Realizar Calificación fuera de los tiempos. </v>
          </cell>
          <cell r="D80" t="str">
            <v>R076</v>
          </cell>
        </row>
        <row r="81">
          <cell r="B81" t="str">
            <v>Sobre o subestimación de la propiedad, planta y equipo e intangibles</v>
          </cell>
          <cell r="C81" t="str">
            <v>Reporte de Información por parte de los proveedores</v>
          </cell>
          <cell r="D81" t="str">
            <v>R077</v>
          </cell>
        </row>
        <row r="82">
          <cell r="B82" t="str">
            <v>Sobre o subestimación de provisiones - litigios y conciliaciones</v>
          </cell>
          <cell r="C82" t="str">
            <v>Reporte de Información por parte de los proveedores</v>
          </cell>
          <cell r="D82" t="str">
            <v>R078</v>
          </cell>
        </row>
        <row r="83">
          <cell r="B83" t="str">
            <v>Sobre estimación de gastos o de activos y de pasivos, y de bienes y Servicios recibidos</v>
          </cell>
          <cell r="C83" t="str">
            <v>Reporte de Información por parte de los proveedores</v>
          </cell>
          <cell r="D83" t="str">
            <v>R079</v>
          </cell>
        </row>
        <row r="84">
          <cell r="B84" t="str">
            <v xml:space="preserve">Sobre estimación de gastos y de cuentas por cobrar </v>
          </cell>
          <cell r="D84" t="str">
            <v>R080</v>
          </cell>
        </row>
        <row r="85">
          <cell r="B85" t="str">
            <v>Recepción de asuntos que no son competencia de la delegada, Auxiliar, Regional o Provincial</v>
          </cell>
          <cell r="D85" t="str">
            <v>R081</v>
          </cell>
        </row>
        <row r="86">
          <cell r="B86" t="str">
            <v>Realizar Calificación  fuera de los tiempos</v>
          </cell>
          <cell r="D86" t="str">
            <v>R082</v>
          </cell>
        </row>
        <row r="87">
          <cell r="B87" t="str">
            <v>Suspensión de servicios de salud a los servidores de la PGN</v>
          </cell>
          <cell r="D87" t="str">
            <v>R083</v>
          </cell>
        </row>
        <row r="88">
          <cell r="B88" t="str">
            <v>Negación del reconocimiento económico de licencias e incapacidades por parte de las EPS o ARL</v>
          </cell>
          <cell r="D88" t="str">
            <v>R084</v>
          </cell>
        </row>
        <row r="89">
          <cell r="B89" t="str">
            <v xml:space="preserve">Omisión de reporte de novedades  </v>
          </cell>
          <cell r="C89" t="str">
            <v>Incapacidades, Descuentos, Vacaciones, licencias de maternidad</v>
          </cell>
          <cell r="D89" t="str">
            <v>R085</v>
          </cell>
        </row>
        <row r="90">
          <cell r="B90" t="str">
            <v>Incremento de accidentes y enfermedades laborales</v>
          </cell>
          <cell r="D90" t="str">
            <v>R086</v>
          </cell>
        </row>
        <row r="91">
          <cell r="B91" t="str">
            <v>Contratación sin el cumplimiento de requisítos</v>
          </cell>
          <cell r="D91" t="str">
            <v>R087</v>
          </cell>
        </row>
        <row r="92">
          <cell r="B92" t="str">
            <v>Descuento por libranza sin la debida autorización</v>
          </cell>
          <cell r="C92" t="str">
            <v>Creditos por libranza (Medicina Prepagada, Aseguramiento Funerarios, Créditos Bancarios, entre otros)</v>
          </cell>
          <cell r="D92" t="str">
            <v>R088</v>
          </cell>
        </row>
        <row r="93">
          <cell r="B93" t="str">
            <v xml:space="preserve"> Inadecuada estimación de los recursos Financieros</v>
          </cell>
          <cell r="C93" t="str">
            <v>Para la ejecuición de la misión, Plan Estrategico, funciones institucionales.</v>
          </cell>
          <cell r="D93" t="str">
            <v>R089</v>
          </cell>
        </row>
        <row r="94">
          <cell r="B94" t="str">
            <v>Inoportunidad en la presentación del Proyecto de Presupuesto</v>
          </cell>
          <cell r="D94" t="str">
            <v>R090</v>
          </cell>
        </row>
        <row r="95">
          <cell r="B95" t="str">
            <v>Imposibilidad en la realización de Apoyos Técnicos</v>
          </cell>
          <cell r="D95" t="str">
            <v>R091</v>
          </cell>
        </row>
        <row r="96">
          <cell r="B96" t="str">
            <v>Falta de planes de contingencia </v>
          </cell>
          <cell r="D96" t="str">
            <v>R092</v>
          </cell>
        </row>
        <row r="97">
          <cell r="B97" t="str">
            <v>Insuficiente información para el desarrollo de la actuación preventiva</v>
          </cell>
          <cell r="D97" t="str">
            <v>R093</v>
          </cell>
        </row>
        <row r="98">
          <cell r="B98" t="str">
            <v>Errores en el funcionamiento de las aplicaciones que soportan los servicios de la Entidad</v>
          </cell>
          <cell r="D98" t="str">
            <v>R094</v>
          </cell>
        </row>
        <row r="99">
          <cell r="B99" t="str">
            <v>Inadecuado tratamiento de datos</v>
          </cell>
          <cell r="D99" t="str">
            <v>R095</v>
          </cell>
        </row>
        <row r="100">
          <cell r="B100" t="str">
            <v xml:space="preserve">Robo o pérdida de la información de código fuente </v>
          </cell>
          <cell r="C100" t="str">
            <v>(SIM)</v>
          </cell>
          <cell r="D100" t="str">
            <v>R096</v>
          </cell>
        </row>
        <row r="101">
          <cell r="B101" t="str">
            <v>Incumplimiento de las normas sobre propiedad intelectual y derechos de autor</v>
          </cell>
          <cell r="C101" t="str">
            <v>(Ley 603 de 2000)</v>
          </cell>
          <cell r="D101" t="str">
            <v>R097</v>
          </cell>
        </row>
        <row r="102">
          <cell r="B102" t="str">
            <v>Mal funcionamiento de las aplicaciones de software</v>
          </cell>
          <cell r="C102" t="str">
            <v xml:space="preserve">(Interno o por personalización/de Negocio de Terceros/SIM) </v>
          </cell>
          <cell r="D102" t="str">
            <v>R098</v>
          </cell>
        </row>
        <row r="103">
          <cell r="B103" t="str">
            <v xml:space="preserve">Efectos Imprevistos por cambios realizados en Hardware y Sofware </v>
          </cell>
          <cell r="C103" t="str">
            <v>(Equipos de Computo, Comunicaciones, Sistemas)</v>
          </cell>
          <cell r="D103" t="str">
            <v>R099</v>
          </cell>
        </row>
        <row r="104">
          <cell r="B104" t="str">
            <v>Deficiencias en la definicion de las necesidades en la etapa precontractual</v>
          </cell>
          <cell r="C104" t="str">
            <v>(estudios previos y otros)</v>
          </cell>
          <cell r="D104" t="str">
            <v>R100</v>
          </cell>
        </row>
        <row r="105">
          <cell r="B105" t="str">
            <v>Suspensión Del contrato</v>
          </cell>
          <cell r="D105" t="str">
            <v>R101</v>
          </cell>
        </row>
        <row r="106">
          <cell r="B106" t="str">
            <v>Emitir declaraciones y opiniones antes los medios de comunicación sin consentimiento</v>
          </cell>
          <cell r="C106" t="str">
            <v>Declaraciones verbales y escritas hechas a traves de medios de comunicación( públicos y/o institucionales) tradicionales, alternativos o digitales.</v>
          </cell>
          <cell r="D106" t="str">
            <v>R102</v>
          </cell>
        </row>
        <row r="107">
          <cell r="B107" t="str">
            <v>Inoportundad en el reparto</v>
          </cell>
          <cell r="C107" t="str">
            <v>Quejas u otros</v>
          </cell>
          <cell r="D107" t="str">
            <v>R103</v>
          </cell>
        </row>
        <row r="108">
          <cell r="B108" t="str">
            <v xml:space="preserve">Radicación masiva de quejas </v>
          </cell>
          <cell r="D108" t="str">
            <v>R104</v>
          </cell>
        </row>
        <row r="109">
          <cell r="B109" t="str">
            <v>Despachos Comisorios no atendidos o atendidos por fuera de términos</v>
          </cell>
          <cell r="D109" t="str">
            <v>R105</v>
          </cell>
        </row>
        <row r="110">
          <cell r="B110" t="str">
            <v>Duplicidad de quejas radicadas en SIGDEA y/o SIM</v>
          </cell>
          <cell r="D110" t="str">
            <v>R106</v>
          </cell>
        </row>
        <row r="111">
          <cell r="B111" t="str">
            <v>Posesión sin el cumplimiento de requisítos</v>
          </cell>
          <cell r="D111" t="str">
            <v>R107</v>
          </cell>
        </row>
        <row r="112">
          <cell r="B112" t="str">
            <v>Inadecuadas instalaciones para atención a población con discapacidad</v>
          </cell>
          <cell r="D112" t="str">
            <v>R107</v>
          </cell>
        </row>
      </sheetData>
      <sheetData sheetId="3"/>
      <sheetData sheetId="4">
        <row r="2">
          <cell r="B2">
            <v>5</v>
          </cell>
          <cell r="C2" t="str">
            <v>ALTO</v>
          </cell>
          <cell r="D2" t="str">
            <v>ALTO</v>
          </cell>
          <cell r="E2" t="str">
            <v>MUY ALTO</v>
          </cell>
          <cell r="F2" t="str">
            <v>MUY ALTO</v>
          </cell>
          <cell r="G2" t="str">
            <v>MUY ALTO</v>
          </cell>
        </row>
        <row r="3">
          <cell r="B3">
            <v>4</v>
          </cell>
          <cell r="C3" t="str">
            <v>MEDIO</v>
          </cell>
          <cell r="D3" t="str">
            <v>ALTO</v>
          </cell>
          <cell r="E3" t="str">
            <v>ALTO</v>
          </cell>
          <cell r="F3" t="str">
            <v>MUY ALTO</v>
          </cell>
          <cell r="G3" t="str">
            <v>MUY ALTO</v>
          </cell>
        </row>
        <row r="4">
          <cell r="B4">
            <v>3</v>
          </cell>
          <cell r="C4" t="str">
            <v>BAJO</v>
          </cell>
          <cell r="D4" t="str">
            <v>MEDIO</v>
          </cell>
          <cell r="E4" t="str">
            <v>ALTO</v>
          </cell>
          <cell r="F4" t="str">
            <v>MUY ALTO</v>
          </cell>
          <cell r="G4" t="str">
            <v>MUY ALTO</v>
          </cell>
        </row>
        <row r="5">
          <cell r="B5">
            <v>2</v>
          </cell>
          <cell r="C5" t="str">
            <v>BAJO</v>
          </cell>
          <cell r="D5" t="str">
            <v>BAJO</v>
          </cell>
          <cell r="E5" t="str">
            <v>MEDIO</v>
          </cell>
          <cell r="F5" t="str">
            <v>ALTO</v>
          </cell>
          <cell r="G5" t="str">
            <v>ALTO</v>
          </cell>
        </row>
        <row r="6">
          <cell r="B6">
            <v>1</v>
          </cell>
          <cell r="C6" t="str">
            <v>BAJO</v>
          </cell>
          <cell r="D6" t="str">
            <v>BAJO</v>
          </cell>
          <cell r="E6" t="str">
            <v>BAJO</v>
          </cell>
          <cell r="F6" t="str">
            <v>MEDIO</v>
          </cell>
          <cell r="G6" t="str">
            <v>ALTO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11"/>
  <sheetViews>
    <sheetView tabSelected="1" topLeftCell="AB1" workbookViewId="0">
      <selection activeCell="AE15" sqref="AE15"/>
    </sheetView>
  </sheetViews>
  <sheetFormatPr baseColWidth="10" defaultRowHeight="15.75" x14ac:dyDescent="0.25"/>
  <cols>
    <col min="1" max="35" width="27.375" customWidth="1"/>
  </cols>
  <sheetData>
    <row r="1" spans="1:35" x14ac:dyDescent="0.25">
      <c r="A1" s="102" t="s">
        <v>104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 ht="8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3" t="s">
        <v>27</v>
      </c>
      <c r="AC2" s="3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</row>
    <row r="3" spans="1:35" ht="110.25" x14ac:dyDescent="0.25">
      <c r="A3" s="4" t="s">
        <v>35</v>
      </c>
      <c r="B3" s="4" t="s">
        <v>36</v>
      </c>
      <c r="C3" s="4" t="s">
        <v>37</v>
      </c>
      <c r="D3" s="4" t="s">
        <v>38</v>
      </c>
      <c r="E3" s="4" t="s">
        <v>39</v>
      </c>
      <c r="F3" s="4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4" t="s">
        <v>45</v>
      </c>
      <c r="L3" s="4" t="s">
        <v>46</v>
      </c>
      <c r="M3" s="5" t="s">
        <v>47</v>
      </c>
      <c r="N3" s="4" t="s">
        <v>48</v>
      </c>
      <c r="O3" s="4" t="s">
        <v>49</v>
      </c>
      <c r="P3" s="4" t="s">
        <v>50</v>
      </c>
      <c r="Q3" s="4" t="s">
        <v>51</v>
      </c>
      <c r="R3" s="4" t="s">
        <v>52</v>
      </c>
      <c r="S3" s="4" t="s">
        <v>53</v>
      </c>
      <c r="T3" s="4" t="s">
        <v>54</v>
      </c>
      <c r="U3" s="4" t="s">
        <v>55</v>
      </c>
      <c r="V3" s="4" t="s">
        <v>56</v>
      </c>
      <c r="W3" s="6" t="s">
        <v>57</v>
      </c>
      <c r="X3" s="4" t="s">
        <v>58</v>
      </c>
      <c r="Y3" s="4" t="s">
        <v>59</v>
      </c>
      <c r="Z3" s="5" t="s">
        <v>60</v>
      </c>
      <c r="AA3" s="4" t="s">
        <v>61</v>
      </c>
      <c r="AB3" s="7" t="s">
        <v>62</v>
      </c>
      <c r="AC3" s="7" t="s">
        <v>63</v>
      </c>
      <c r="AD3" s="4" t="s">
        <v>64</v>
      </c>
      <c r="AE3" s="4" t="s">
        <v>65</v>
      </c>
      <c r="AF3" s="4" t="s">
        <v>66</v>
      </c>
      <c r="AG3" s="4" t="s">
        <v>67</v>
      </c>
      <c r="AH3" s="4" t="s">
        <v>355</v>
      </c>
      <c r="AI3" s="89">
        <v>10</v>
      </c>
    </row>
    <row r="4" spans="1:35" ht="141.75" x14ac:dyDescent="0.25">
      <c r="A4" s="4" t="s">
        <v>35</v>
      </c>
      <c r="B4" s="4" t="s">
        <v>36</v>
      </c>
      <c r="C4" s="4" t="s">
        <v>37</v>
      </c>
      <c r="D4" s="4" t="s">
        <v>38</v>
      </c>
      <c r="E4" s="4" t="s">
        <v>68</v>
      </c>
      <c r="F4" s="4" t="s">
        <v>69</v>
      </c>
      <c r="G4" s="4" t="s">
        <v>70</v>
      </c>
      <c r="H4" s="4" t="s">
        <v>71</v>
      </c>
      <c r="I4" s="4" t="s">
        <v>72</v>
      </c>
      <c r="J4" s="4" t="s">
        <v>73</v>
      </c>
      <c r="K4" s="4" t="s">
        <v>45</v>
      </c>
      <c r="L4" s="4" t="s">
        <v>46</v>
      </c>
      <c r="M4" s="5" t="s">
        <v>47</v>
      </c>
      <c r="N4" s="4" t="s">
        <v>48</v>
      </c>
      <c r="O4" s="4" t="s">
        <v>74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56</v>
      </c>
      <c r="W4" s="6" t="s">
        <v>57</v>
      </c>
      <c r="X4" s="4" t="s">
        <v>58</v>
      </c>
      <c r="Y4" s="4" t="s">
        <v>46</v>
      </c>
      <c r="Z4" s="101" t="s">
        <v>75</v>
      </c>
      <c r="AA4" s="4" t="s">
        <v>61</v>
      </c>
      <c r="AB4" s="7" t="s">
        <v>76</v>
      </c>
      <c r="AC4" s="7" t="s">
        <v>77</v>
      </c>
      <c r="AD4" s="4" t="s">
        <v>64</v>
      </c>
      <c r="AE4" s="4" t="s">
        <v>78</v>
      </c>
      <c r="AF4" s="4" t="s">
        <v>79</v>
      </c>
      <c r="AG4" s="4" t="s">
        <v>80</v>
      </c>
      <c r="AH4" s="4" t="s">
        <v>355</v>
      </c>
      <c r="AI4" s="89">
        <v>4</v>
      </c>
    </row>
    <row r="5" spans="1:35" ht="63" x14ac:dyDescent="0.25">
      <c r="A5" s="4" t="s">
        <v>35</v>
      </c>
      <c r="B5" s="4" t="s">
        <v>36</v>
      </c>
      <c r="C5" s="4" t="s">
        <v>37</v>
      </c>
      <c r="D5" s="4" t="s">
        <v>38</v>
      </c>
      <c r="E5" s="4" t="s">
        <v>81</v>
      </c>
      <c r="F5" s="4" t="s">
        <v>82</v>
      </c>
      <c r="G5" s="4" t="s">
        <v>70</v>
      </c>
      <c r="H5" s="4" t="s">
        <v>83</v>
      </c>
      <c r="I5" s="4" t="s">
        <v>84</v>
      </c>
      <c r="J5" s="4" t="s">
        <v>85</v>
      </c>
      <c r="K5" s="4" t="s">
        <v>45</v>
      </c>
      <c r="L5" s="4" t="s">
        <v>46</v>
      </c>
      <c r="M5" s="5" t="s">
        <v>47</v>
      </c>
      <c r="N5" s="8" t="s">
        <v>86</v>
      </c>
      <c r="O5" s="8" t="s">
        <v>87</v>
      </c>
      <c r="P5" s="4" t="s">
        <v>50</v>
      </c>
      <c r="Q5" s="4" t="s">
        <v>51</v>
      </c>
      <c r="R5" s="4" t="s">
        <v>52</v>
      </c>
      <c r="S5" s="4" t="s">
        <v>53</v>
      </c>
      <c r="T5" s="4" t="s">
        <v>88</v>
      </c>
      <c r="U5" s="4" t="s">
        <v>55</v>
      </c>
      <c r="V5" s="4" t="s">
        <v>56</v>
      </c>
      <c r="W5" s="6" t="s">
        <v>89</v>
      </c>
      <c r="X5" s="4" t="s">
        <v>45</v>
      </c>
      <c r="Y5" s="4" t="s">
        <v>90</v>
      </c>
      <c r="Z5" s="5" t="s">
        <v>60</v>
      </c>
      <c r="AA5" s="4" t="s">
        <v>61</v>
      </c>
      <c r="AB5" s="7" t="s">
        <v>91</v>
      </c>
      <c r="AC5" s="7" t="s">
        <v>92</v>
      </c>
      <c r="AD5" s="4" t="s">
        <v>64</v>
      </c>
      <c r="AE5" s="4" t="s">
        <v>93</v>
      </c>
      <c r="AF5" s="4" t="s">
        <v>79</v>
      </c>
      <c r="AG5" s="4" t="s">
        <v>94</v>
      </c>
      <c r="AH5" s="4" t="s">
        <v>95</v>
      </c>
      <c r="AI5" s="89">
        <v>30</v>
      </c>
    </row>
    <row r="6" spans="1:35" ht="78.75" x14ac:dyDescent="0.25">
      <c r="A6" s="4" t="s">
        <v>35</v>
      </c>
      <c r="B6" s="4" t="s">
        <v>36</v>
      </c>
      <c r="C6" s="4" t="s">
        <v>37</v>
      </c>
      <c r="D6" s="4" t="s">
        <v>38</v>
      </c>
      <c r="E6" s="4" t="s">
        <v>218</v>
      </c>
      <c r="F6" s="4" t="s">
        <v>217</v>
      </c>
      <c r="G6" s="4" t="s">
        <v>363</v>
      </c>
      <c r="H6" s="4" t="s">
        <v>103</v>
      </c>
      <c r="I6" s="4" t="s">
        <v>364</v>
      </c>
      <c r="J6" s="4" t="s">
        <v>365</v>
      </c>
      <c r="K6" s="4" t="s">
        <v>45</v>
      </c>
      <c r="L6" s="4" t="s">
        <v>45</v>
      </c>
      <c r="M6" s="5" t="s">
        <v>75</v>
      </c>
      <c r="N6" s="4" t="s">
        <v>99</v>
      </c>
      <c r="O6" s="4" t="s">
        <v>74</v>
      </c>
      <c r="P6" s="4" t="s">
        <v>50</v>
      </c>
      <c r="Q6" s="4" t="s">
        <v>51</v>
      </c>
      <c r="R6" s="4" t="s">
        <v>52</v>
      </c>
      <c r="S6" s="4" t="s">
        <v>359</v>
      </c>
      <c r="T6" s="4" t="s">
        <v>54</v>
      </c>
      <c r="U6" s="4" t="s">
        <v>360</v>
      </c>
      <c r="V6" s="4" t="s">
        <v>56</v>
      </c>
      <c r="W6" s="6" t="s">
        <v>89</v>
      </c>
      <c r="X6" s="4" t="s">
        <v>45</v>
      </c>
      <c r="Y6" s="4" t="s">
        <v>90</v>
      </c>
      <c r="Z6" s="5" t="s">
        <v>60</v>
      </c>
      <c r="AA6" s="4" t="s">
        <v>100</v>
      </c>
      <c r="AB6" s="7" t="s">
        <v>366</v>
      </c>
      <c r="AC6" s="7" t="s">
        <v>367</v>
      </c>
      <c r="AD6" s="4" t="s">
        <v>361</v>
      </c>
      <c r="AE6" s="4" t="s">
        <v>93</v>
      </c>
      <c r="AF6" s="4" t="s">
        <v>66</v>
      </c>
      <c r="AG6" s="4" t="s">
        <v>368</v>
      </c>
      <c r="AH6" s="4" t="s">
        <v>362</v>
      </c>
      <c r="AI6" s="4">
        <v>12</v>
      </c>
    </row>
    <row r="7" spans="1:35" ht="78.7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223</v>
      </c>
      <c r="F7" s="4" t="s">
        <v>222</v>
      </c>
      <c r="G7" s="4" t="s">
        <v>369</v>
      </c>
      <c r="H7" s="4" t="s">
        <v>83</v>
      </c>
      <c r="I7" s="4" t="s">
        <v>370</v>
      </c>
      <c r="J7" s="4" t="s">
        <v>371</v>
      </c>
      <c r="K7" s="4" t="s">
        <v>358</v>
      </c>
      <c r="L7" s="4" t="s">
        <v>46</v>
      </c>
      <c r="M7" s="5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360</v>
      </c>
      <c r="V7" s="4" t="s">
        <v>56</v>
      </c>
      <c r="W7" s="6" t="s">
        <v>89</v>
      </c>
      <c r="X7" s="4" t="s">
        <v>372</v>
      </c>
      <c r="Y7" s="4" t="s">
        <v>46</v>
      </c>
      <c r="Z7" s="5" t="s">
        <v>60</v>
      </c>
      <c r="AA7" s="4" t="s">
        <v>100</v>
      </c>
      <c r="AB7" s="7" t="s">
        <v>373</v>
      </c>
      <c r="AC7" s="7" t="s">
        <v>374</v>
      </c>
      <c r="AD7" s="4" t="s">
        <v>361</v>
      </c>
      <c r="AE7" s="4" t="s">
        <v>93</v>
      </c>
      <c r="AF7" s="4" t="s">
        <v>79</v>
      </c>
      <c r="AG7" s="4" t="s">
        <v>375</v>
      </c>
      <c r="AH7" s="4" t="s">
        <v>362</v>
      </c>
      <c r="AI7" s="4" t="s">
        <v>376</v>
      </c>
    </row>
    <row r="8" spans="1:35" ht="94.5" x14ac:dyDescent="0.25">
      <c r="A8" s="4" t="s">
        <v>35</v>
      </c>
      <c r="B8" s="4" t="s">
        <v>36</v>
      </c>
      <c r="C8" s="4" t="s">
        <v>37</v>
      </c>
      <c r="D8" s="4" t="s">
        <v>38</v>
      </c>
      <c r="E8" s="4" t="s">
        <v>162</v>
      </c>
      <c r="F8" s="4" t="s">
        <v>161</v>
      </c>
      <c r="G8" s="4" t="s">
        <v>356</v>
      </c>
      <c r="H8" s="4" t="s">
        <v>98</v>
      </c>
      <c r="I8" s="4" t="s">
        <v>380</v>
      </c>
      <c r="J8" s="4" t="s">
        <v>381</v>
      </c>
      <c r="K8" s="4" t="s">
        <v>45</v>
      </c>
      <c r="L8" s="4" t="s">
        <v>45</v>
      </c>
      <c r="M8" s="5" t="s">
        <v>75</v>
      </c>
      <c r="N8" s="4" t="s">
        <v>86</v>
      </c>
      <c r="O8" s="4" t="s">
        <v>382</v>
      </c>
      <c r="P8" s="4" t="s">
        <v>50</v>
      </c>
      <c r="Q8" s="4" t="s">
        <v>51</v>
      </c>
      <c r="R8" s="4" t="s">
        <v>52</v>
      </c>
      <c r="S8" s="4" t="s">
        <v>359</v>
      </c>
      <c r="T8" s="4" t="s">
        <v>54</v>
      </c>
      <c r="U8" s="4" t="s">
        <v>360</v>
      </c>
      <c r="V8" s="4" t="s">
        <v>56</v>
      </c>
      <c r="W8" s="6" t="s">
        <v>89</v>
      </c>
      <c r="X8" s="4" t="s">
        <v>45</v>
      </c>
      <c r="Y8" s="4" t="s">
        <v>90</v>
      </c>
      <c r="Z8" s="5" t="s">
        <v>60</v>
      </c>
      <c r="AA8" s="4" t="s">
        <v>379</v>
      </c>
      <c r="AB8" s="7" t="s">
        <v>504</v>
      </c>
      <c r="AC8" s="7" t="s">
        <v>383</v>
      </c>
      <c r="AD8" s="4" t="s">
        <v>361</v>
      </c>
      <c r="AE8" s="4" t="s">
        <v>93</v>
      </c>
      <c r="AF8" s="4" t="s">
        <v>66</v>
      </c>
      <c r="AG8" s="4" t="s">
        <v>505</v>
      </c>
      <c r="AH8" s="4" t="s">
        <v>355</v>
      </c>
      <c r="AI8" s="4">
        <v>1</v>
      </c>
    </row>
    <row r="9" spans="1:35" ht="78.75" x14ac:dyDescent="0.25">
      <c r="A9" s="4" t="s">
        <v>35</v>
      </c>
      <c r="B9" s="4" t="s">
        <v>36</v>
      </c>
      <c r="C9" s="4" t="s">
        <v>37</v>
      </c>
      <c r="D9" s="4" t="s">
        <v>38</v>
      </c>
      <c r="E9" s="4" t="s">
        <v>156</v>
      </c>
      <c r="F9" s="4" t="s">
        <v>155</v>
      </c>
      <c r="G9" s="4" t="s">
        <v>369</v>
      </c>
      <c r="H9" s="4" t="s">
        <v>103</v>
      </c>
      <c r="I9" s="4" t="s">
        <v>380</v>
      </c>
      <c r="J9" s="4" t="s">
        <v>506</v>
      </c>
      <c r="K9" s="4" t="s">
        <v>45</v>
      </c>
      <c r="L9" s="4" t="s">
        <v>59</v>
      </c>
      <c r="M9" s="101" t="s">
        <v>75</v>
      </c>
      <c r="N9" s="4" t="s">
        <v>48</v>
      </c>
      <c r="O9" s="4" t="s">
        <v>49</v>
      </c>
      <c r="P9" s="4" t="s">
        <v>50</v>
      </c>
      <c r="Q9" s="4" t="s">
        <v>51</v>
      </c>
      <c r="R9" s="4" t="s">
        <v>52</v>
      </c>
      <c r="S9" s="4" t="s">
        <v>53</v>
      </c>
      <c r="T9" s="4" t="s">
        <v>54</v>
      </c>
      <c r="U9" s="4" t="s">
        <v>507</v>
      </c>
      <c r="V9" s="4" t="s">
        <v>56</v>
      </c>
      <c r="W9" s="6" t="s">
        <v>75</v>
      </c>
      <c r="X9" s="4" t="s">
        <v>58</v>
      </c>
      <c r="Y9" s="4" t="s">
        <v>90</v>
      </c>
      <c r="Z9" s="16" t="s">
        <v>475</v>
      </c>
      <c r="AA9" s="4" t="s">
        <v>379</v>
      </c>
      <c r="AB9" s="7" t="s">
        <v>508</v>
      </c>
      <c r="AC9" s="7" t="s">
        <v>509</v>
      </c>
      <c r="AD9" s="4" t="s">
        <v>361</v>
      </c>
      <c r="AE9" s="4" t="s">
        <v>93</v>
      </c>
      <c r="AF9" s="4" t="s">
        <v>66</v>
      </c>
      <c r="AG9" s="4" t="s">
        <v>510</v>
      </c>
      <c r="AH9" s="4" t="s">
        <v>362</v>
      </c>
      <c r="AI9" s="4">
        <v>12</v>
      </c>
    </row>
    <row r="10" spans="1:35" ht="78.75" x14ac:dyDescent="0.25">
      <c r="A10" s="4" t="s">
        <v>35</v>
      </c>
      <c r="B10" s="4" t="s">
        <v>36</v>
      </c>
      <c r="C10" s="4" t="s">
        <v>37</v>
      </c>
      <c r="D10" s="137" t="s">
        <v>38</v>
      </c>
      <c r="E10" s="138" t="s">
        <v>96</v>
      </c>
      <c r="F10" s="139" t="str">
        <f ca="1">VLOOKUP($F10,[1]RIESGOS!$B$8:$D$112,3,FALSE)</f>
        <v>R033</v>
      </c>
      <c r="G10" s="138" t="s">
        <v>511</v>
      </c>
      <c r="H10" s="138" t="s">
        <v>98</v>
      </c>
      <c r="I10" s="138" t="s">
        <v>84</v>
      </c>
      <c r="J10" s="138" t="s">
        <v>512</v>
      </c>
      <c r="K10" s="141" t="s">
        <v>45</v>
      </c>
      <c r="L10" s="141" t="s">
        <v>59</v>
      </c>
      <c r="M10" s="38" t="str">
        <f ca="1">VLOOKUP(VLOOKUP($L10,'[1]LISTAS REF'!$K$2:$M$6,3,FALSE),[1]MAPACALOR!$B$2:$G$6,VLOOKUP($M10,'[1]LISTAS REF'!$L$2:$M$6,2,FALSE)+1,FALSE)</f>
        <v>ALTO</v>
      </c>
      <c r="N10" s="138" t="s">
        <v>99</v>
      </c>
      <c r="O10" s="140" t="s">
        <v>74</v>
      </c>
      <c r="P10" s="141" t="s">
        <v>50</v>
      </c>
      <c r="Q10" s="141" t="s">
        <v>51</v>
      </c>
      <c r="R10" s="141" t="s">
        <v>52</v>
      </c>
      <c r="S10" s="141" t="s">
        <v>53</v>
      </c>
      <c r="T10" s="141" t="s">
        <v>88</v>
      </c>
      <c r="U10" s="141" t="s">
        <v>55</v>
      </c>
      <c r="V10" s="141" t="s">
        <v>56</v>
      </c>
      <c r="W10" s="142" t="str">
        <f t="shared" ref="W10" si="0">IF(SUM(MID(P10,1,SEARCH(".",P10)-1),MID(Q10,1,SEARCH(".",Q10)-1),MID(R10,1,SEARCH(".",R10)-1),MID(S10,1,SEARCH(".",S10)-1),MID(T10,1,SEARCH(".",T10)-1),MID(U10,1,SEARCH(".",U10)-1),MID(V10,1,SEARCH(".",V10)-1))&gt;=95,"FUERTE",IF(SUM(MID(P10,1,SEARCH(".",P10)-1),MID(Q10,1,SEARCH(".",Q10)-1),MID(R10,1,SEARCH(".",R10)-1),MID(S10,1,SEARCH(".",S10)-1),MID(T10,1,SEARCH(".",T10)-1),MID(U10,1,SEARCH(".",U10)-1),MID(V10,1,SEARCH(".",V10)-1))&lt;=85,"DÉBIL","MODERADO"))</f>
        <v>DÉBIL</v>
      </c>
      <c r="X10" s="138" t="s">
        <v>45</v>
      </c>
      <c r="Y10" s="138" t="s">
        <v>90</v>
      </c>
      <c r="Z10" s="5" t="str">
        <f ca="1">VLOOKUP(VLOOKUP($Y10,'[1]LISTAS REF'!$K$2:$M$6,3,FALSE),[1]MAPACALOR!$B$2:$G$6,VLOOKUP($Z10,'[1]LISTAS REF'!$L$2:$M$6,2,FALSE)+1,FALSE)</f>
        <v>MEDIO</v>
      </c>
      <c r="AA10" s="143" t="s">
        <v>100</v>
      </c>
      <c r="AB10" s="143" t="s">
        <v>521</v>
      </c>
      <c r="AC10" s="143" t="s">
        <v>513</v>
      </c>
      <c r="AD10" s="4" t="s">
        <v>522</v>
      </c>
      <c r="AE10" s="143" t="s">
        <v>93</v>
      </c>
      <c r="AF10" s="143" t="s">
        <v>66</v>
      </c>
      <c r="AG10" s="143" t="s">
        <v>514</v>
      </c>
      <c r="AH10" s="143" t="s">
        <v>95</v>
      </c>
      <c r="AI10" s="143">
        <v>20</v>
      </c>
    </row>
    <row r="11" spans="1:35" ht="141.75" x14ac:dyDescent="0.25">
      <c r="A11" s="4" t="s">
        <v>35</v>
      </c>
      <c r="B11" s="4" t="s">
        <v>36</v>
      </c>
      <c r="C11" s="4" t="s">
        <v>37</v>
      </c>
      <c r="D11" s="137" t="s">
        <v>38</v>
      </c>
      <c r="E11" s="138" t="s">
        <v>323</v>
      </c>
      <c r="F11" s="139" t="s">
        <v>322</v>
      </c>
      <c r="G11" s="140" t="s">
        <v>363</v>
      </c>
      <c r="H11" s="138" t="s">
        <v>103</v>
      </c>
      <c r="I11" s="138" t="s">
        <v>410</v>
      </c>
      <c r="J11" s="138" t="s">
        <v>365</v>
      </c>
      <c r="K11" s="138" t="s">
        <v>372</v>
      </c>
      <c r="L11" s="138" t="s">
        <v>515</v>
      </c>
      <c r="M11" s="38" t="s">
        <v>75</v>
      </c>
      <c r="N11" s="138" t="s">
        <v>516</v>
      </c>
      <c r="O11" s="138" t="s">
        <v>74</v>
      </c>
      <c r="P11" s="141" t="s">
        <v>50</v>
      </c>
      <c r="Q11" s="141" t="s">
        <v>51</v>
      </c>
      <c r="R11" s="141" t="s">
        <v>52</v>
      </c>
      <c r="S11" s="141" t="s">
        <v>53</v>
      </c>
      <c r="T11" s="141" t="s">
        <v>54</v>
      </c>
      <c r="U11" s="141" t="s">
        <v>517</v>
      </c>
      <c r="V11" s="141" t="s">
        <v>56</v>
      </c>
      <c r="W11" s="142" t="s">
        <v>57</v>
      </c>
      <c r="X11" s="138" t="s">
        <v>372</v>
      </c>
      <c r="Y11" s="138" t="s">
        <v>59</v>
      </c>
      <c r="Z11" s="16" t="s">
        <v>475</v>
      </c>
      <c r="AA11" s="143" t="s">
        <v>100</v>
      </c>
      <c r="AB11" s="143" t="s">
        <v>518</v>
      </c>
      <c r="AC11" s="143" t="s">
        <v>519</v>
      </c>
      <c r="AD11" s="4" t="s">
        <v>523</v>
      </c>
      <c r="AE11" s="143" t="s">
        <v>93</v>
      </c>
      <c r="AF11" s="143" t="s">
        <v>79</v>
      </c>
      <c r="AG11" s="143" t="s">
        <v>520</v>
      </c>
      <c r="AH11" s="143" t="s">
        <v>362</v>
      </c>
      <c r="AI11" s="143">
        <v>12</v>
      </c>
    </row>
  </sheetData>
  <autoFilter ref="A2:AI9"/>
  <mergeCells count="1">
    <mergeCell ref="A1:AI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36DC94FB-DAA6-4566-84FB-5B748B94ADED}">
            <xm:f>'\Users\rehernandez\Downloads\[Matriz-reporte-de-riesgos-Talento-humano-3.xlsx]MAPACALOR'!#REF!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equal" id="{BA181705-CC53-49C8-AF84-AEB3B0E0D79B}">
            <xm:f>'\Users\rehernandez\Downloads\[Matriz-reporte-de-riesgos-Talento-humano-3.xlsx]MAPACALOR'!#REF!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7" operator="equal" id="{033FDCF7-24A5-46E0-BAFC-4370354FD2F8}">
            <xm:f>'\Users\rehernandez\Downloads\[Matriz-reporte-de-riesgos-Talento-humano-3.xlsx]MAPACALOR'!#REF!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E5DBF65-70AC-4D1F-858B-BD9204EAAD9F}">
            <xm:f>'\Users\rehernandez\Downloads\[Matriz-reporte-de-riesgos-Talento-humano-3.xlsx]MAPACALOR'!#REF!</xm:f>
            <x14:dxf>
              <fill>
                <patternFill>
                  <bgColor theme="9"/>
                </patternFill>
              </fill>
            </x14:dxf>
          </x14:cfRule>
          <xm:sqref>M10 Z10</xm:sqref>
        </x14:conditionalFormatting>
        <x14:conditionalFormatting xmlns:xm="http://schemas.microsoft.com/office/excel/2006/main">
          <x14:cfRule type="cellIs" priority="1" operator="equal" id="{F2C81D43-E11B-416F-9501-33C5A859BF6B}">
            <xm:f>'\Users\rehernandez\Downloads\[Matriz-reporte-de-riesgos-Talento-humano-3.xlsx]MAPACALOR'!#REF!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F0A9CA25-40B6-43BB-BFD1-ECA24AF09FB2}">
            <xm:f>'\Users\rehernandez\Downloads\[Matriz-reporte-de-riesgos-Talento-humano-3.xlsx]MAPACALOR'!#REF!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3" operator="equal" id="{C597531F-0402-483A-B331-96ECAD295A1F}">
            <xm:f>'\Users\rehernandez\Downloads\[Matriz-reporte-de-riesgos-Talento-humano-3.xlsx]MAPACALOR'!#REF!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AA5D37-1989-4F0C-95A8-B80E8FB718C8}">
            <xm:f>'\Users\rehernandez\Downloads\[Matriz-reporte-de-riesgos-Talento-humano-3.xlsx]MAPACALOR'!#REF!</xm:f>
            <x14:dxf>
              <fill>
                <patternFill>
                  <bgColor theme="9"/>
                </patternFill>
              </fill>
            </x14:dxf>
          </x14:cfRule>
          <xm:sqref>M11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'[Matriz-reporte-de-riesgos-Talento-humano-3.xlsx]LISTAS REF'!#REF!</xm:f>
          </x14:formula1>
          <xm:sqref>AH10:AH11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AF10:AF11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O10:O11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N10:N11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H10:H11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G10:G11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AA10:AA11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V10:V11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U10:U11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T10:T11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S10:S11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R10:R11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P10:P11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L10:L11 Y10:Y11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K10:K11 X10:X11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J10:J11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I10:I11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Q10:Q11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D10:D11</xm:sqref>
        </x14:dataValidation>
        <x14:dataValidation type="list" allowBlank="1" showInputMessage="1" showErrorMessage="1">
          <x14:formula1>
            <xm:f>'[Matriz-reporte-de-riesgos-Talento-humano-3.xlsx]LISTAS REF'!#REF!</xm:f>
          </x14:formula1>
          <xm:sqref>AE10:AE11 AD12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08"/>
  <sheetViews>
    <sheetView workbookViewId="0">
      <selection activeCell="E6" sqref="E6"/>
    </sheetView>
  </sheetViews>
  <sheetFormatPr baseColWidth="10" defaultRowHeight="15.75" x14ac:dyDescent="0.25"/>
  <cols>
    <col min="1" max="1" width="8.625" bestFit="1" customWidth="1"/>
    <col min="2" max="2" width="40.875" customWidth="1"/>
    <col min="3" max="3" width="60" customWidth="1"/>
  </cols>
  <sheetData>
    <row r="2" spans="1:3" x14ac:dyDescent="0.25">
      <c r="A2" s="104" t="s">
        <v>105</v>
      </c>
      <c r="B2" s="104"/>
      <c r="C2" s="104"/>
    </row>
    <row r="3" spans="1:3" x14ac:dyDescent="0.25">
      <c r="A3" s="9" t="s">
        <v>106</v>
      </c>
      <c r="B3" s="9" t="s">
        <v>107</v>
      </c>
      <c r="C3" s="9" t="s">
        <v>108</v>
      </c>
    </row>
    <row r="4" spans="1:3" ht="28.5" x14ac:dyDescent="0.25">
      <c r="A4" s="10" t="s">
        <v>109</v>
      </c>
      <c r="B4" s="11" t="s">
        <v>110</v>
      </c>
      <c r="C4" s="12"/>
    </row>
    <row r="5" spans="1:3" ht="28.5" x14ac:dyDescent="0.25">
      <c r="A5" s="5" t="s">
        <v>111</v>
      </c>
      <c r="B5" s="11" t="s">
        <v>112</v>
      </c>
      <c r="C5" s="12"/>
    </row>
    <row r="6" spans="1:3" ht="57.75" x14ac:dyDescent="0.25">
      <c r="A6" s="13" t="s">
        <v>113</v>
      </c>
      <c r="B6" s="11" t="s">
        <v>114</v>
      </c>
      <c r="C6" s="14" t="s">
        <v>115</v>
      </c>
    </row>
    <row r="7" spans="1:3" x14ac:dyDescent="0.25">
      <c r="A7" s="10" t="s">
        <v>116</v>
      </c>
      <c r="B7" s="15" t="s">
        <v>117</v>
      </c>
      <c r="C7" s="12" t="s">
        <v>118</v>
      </c>
    </row>
    <row r="8" spans="1:3" ht="28.5" x14ac:dyDescent="0.25">
      <c r="A8" s="16" t="s">
        <v>82</v>
      </c>
      <c r="B8" s="11" t="s">
        <v>81</v>
      </c>
      <c r="C8" s="12"/>
    </row>
    <row r="9" spans="1:3" ht="43.5" x14ac:dyDescent="0.25">
      <c r="A9" s="10" t="s">
        <v>119</v>
      </c>
      <c r="B9" s="15" t="s">
        <v>120</v>
      </c>
      <c r="C9" s="17" t="s">
        <v>121</v>
      </c>
    </row>
    <row r="10" spans="1:3" ht="29.25" x14ac:dyDescent="0.25">
      <c r="A10" s="10" t="s">
        <v>122</v>
      </c>
      <c r="B10" s="15" t="s">
        <v>123</v>
      </c>
      <c r="C10" s="17" t="s">
        <v>124</v>
      </c>
    </row>
    <row r="11" spans="1:3" x14ac:dyDescent="0.25">
      <c r="A11" s="5" t="s">
        <v>125</v>
      </c>
      <c r="B11" s="11" t="s">
        <v>126</v>
      </c>
      <c r="C11" s="12"/>
    </row>
    <row r="12" spans="1:3" ht="28.5" x14ac:dyDescent="0.25">
      <c r="A12" s="10" t="s">
        <v>127</v>
      </c>
      <c r="B12" s="18" t="s">
        <v>128</v>
      </c>
      <c r="C12" s="12"/>
    </row>
    <row r="13" spans="1:3" x14ac:dyDescent="0.25">
      <c r="A13" s="13" t="s">
        <v>129</v>
      </c>
      <c r="B13" s="19" t="s">
        <v>130</v>
      </c>
      <c r="C13" s="12"/>
    </row>
    <row r="14" spans="1:3" x14ac:dyDescent="0.25">
      <c r="A14" s="16" t="s">
        <v>131</v>
      </c>
      <c r="B14" s="20" t="s">
        <v>132</v>
      </c>
      <c r="C14" s="12"/>
    </row>
    <row r="15" spans="1:3" ht="28.5" x14ac:dyDescent="0.25">
      <c r="A15" s="5" t="s">
        <v>133</v>
      </c>
      <c r="B15" s="18" t="s">
        <v>134</v>
      </c>
      <c r="C15" s="12"/>
    </row>
    <row r="16" spans="1:3" ht="28.5" x14ac:dyDescent="0.25">
      <c r="A16" s="5" t="s">
        <v>135</v>
      </c>
      <c r="B16" s="21" t="s">
        <v>136</v>
      </c>
      <c r="C16" s="12"/>
    </row>
    <row r="17" spans="1:3" ht="28.5" x14ac:dyDescent="0.25">
      <c r="A17" s="5" t="s">
        <v>137</v>
      </c>
      <c r="B17" s="18" t="s">
        <v>138</v>
      </c>
      <c r="C17" s="12"/>
    </row>
    <row r="18" spans="1:3" x14ac:dyDescent="0.25">
      <c r="A18" s="10" t="s">
        <v>139</v>
      </c>
      <c r="B18" s="15" t="s">
        <v>140</v>
      </c>
      <c r="C18" s="12"/>
    </row>
    <row r="19" spans="1:3" x14ac:dyDescent="0.25">
      <c r="A19" s="13" t="s">
        <v>141</v>
      </c>
      <c r="B19" s="18" t="s">
        <v>142</v>
      </c>
      <c r="C19" s="12"/>
    </row>
    <row r="20" spans="1:3" ht="28.5" x14ac:dyDescent="0.25">
      <c r="A20" s="13" t="s">
        <v>143</v>
      </c>
      <c r="B20" s="18" t="s">
        <v>144</v>
      </c>
      <c r="C20" s="12" t="s">
        <v>145</v>
      </c>
    </row>
    <row r="21" spans="1:3" x14ac:dyDescent="0.25">
      <c r="A21" s="10" t="s">
        <v>146</v>
      </c>
      <c r="B21" s="18" t="s">
        <v>147</v>
      </c>
      <c r="C21" s="12"/>
    </row>
    <row r="22" spans="1:3" ht="42.75" x14ac:dyDescent="0.25">
      <c r="A22" s="10" t="s">
        <v>148</v>
      </c>
      <c r="B22" s="18" t="s">
        <v>149</v>
      </c>
      <c r="C22" s="11" t="s">
        <v>150</v>
      </c>
    </row>
    <row r="23" spans="1:3" x14ac:dyDescent="0.25">
      <c r="A23" s="5" t="s">
        <v>151</v>
      </c>
      <c r="B23" s="11" t="s">
        <v>152</v>
      </c>
      <c r="C23" s="12"/>
    </row>
    <row r="24" spans="1:3" x14ac:dyDescent="0.25">
      <c r="A24" s="13" t="s">
        <v>153</v>
      </c>
      <c r="B24" s="11" t="s">
        <v>154</v>
      </c>
      <c r="C24" s="12"/>
    </row>
    <row r="25" spans="1:3" ht="29.25" x14ac:dyDescent="0.25">
      <c r="A25" s="10" t="s">
        <v>155</v>
      </c>
      <c r="B25" s="19" t="s">
        <v>156</v>
      </c>
      <c r="C25" s="17" t="s">
        <v>157</v>
      </c>
    </row>
    <row r="26" spans="1:3" ht="28.5" x14ac:dyDescent="0.25">
      <c r="A26" s="16" t="s">
        <v>158</v>
      </c>
      <c r="B26" s="11" t="s">
        <v>159</v>
      </c>
      <c r="C26" s="11" t="s">
        <v>160</v>
      </c>
    </row>
    <row r="27" spans="1:3" x14ac:dyDescent="0.25">
      <c r="A27" s="10" t="s">
        <v>161</v>
      </c>
      <c r="B27" s="18" t="s">
        <v>162</v>
      </c>
      <c r="C27" s="12"/>
    </row>
    <row r="28" spans="1:3" x14ac:dyDescent="0.25">
      <c r="A28" s="10" t="s">
        <v>163</v>
      </c>
      <c r="B28" s="11" t="s">
        <v>164</v>
      </c>
      <c r="C28" s="12"/>
    </row>
    <row r="29" spans="1:3" ht="29.25" x14ac:dyDescent="0.25">
      <c r="A29" s="5" t="s">
        <v>165</v>
      </c>
      <c r="B29" s="21" t="s">
        <v>166</v>
      </c>
      <c r="C29" s="17" t="s">
        <v>167</v>
      </c>
    </row>
    <row r="30" spans="1:3" ht="42.75" x14ac:dyDescent="0.25">
      <c r="A30" s="13" t="s">
        <v>168</v>
      </c>
      <c r="B30" s="11" t="s">
        <v>169</v>
      </c>
      <c r="C30" s="22" t="s">
        <v>170</v>
      </c>
    </row>
    <row r="31" spans="1:3" x14ac:dyDescent="0.25">
      <c r="A31" s="16" t="s">
        <v>171</v>
      </c>
      <c r="B31" s="18" t="s">
        <v>172</v>
      </c>
      <c r="C31" s="12"/>
    </row>
    <row r="32" spans="1:3" x14ac:dyDescent="0.25">
      <c r="A32" s="5" t="s">
        <v>173</v>
      </c>
      <c r="B32" s="18" t="s">
        <v>174</v>
      </c>
      <c r="C32" s="12"/>
    </row>
    <row r="33" spans="1:3" ht="29.25" x14ac:dyDescent="0.25">
      <c r="A33" s="10" t="s">
        <v>175</v>
      </c>
      <c r="B33" s="11" t="s">
        <v>176</v>
      </c>
      <c r="C33" s="17" t="s">
        <v>177</v>
      </c>
    </row>
    <row r="34" spans="1:3" ht="28.5" x14ac:dyDescent="0.25">
      <c r="A34" s="5" t="s">
        <v>97</v>
      </c>
      <c r="B34" s="11" t="s">
        <v>96</v>
      </c>
      <c r="C34" s="12"/>
    </row>
    <row r="35" spans="1:3" ht="28.5" x14ac:dyDescent="0.25">
      <c r="A35" s="13" t="s">
        <v>178</v>
      </c>
      <c r="B35" s="18" t="s">
        <v>179</v>
      </c>
      <c r="C35" s="12"/>
    </row>
    <row r="36" spans="1:3" x14ac:dyDescent="0.25">
      <c r="A36" s="13" t="s">
        <v>180</v>
      </c>
      <c r="B36" s="11" t="s">
        <v>181</v>
      </c>
      <c r="C36" s="12"/>
    </row>
    <row r="37" spans="1:3" x14ac:dyDescent="0.25">
      <c r="A37" s="16" t="s">
        <v>182</v>
      </c>
      <c r="B37" s="18" t="s">
        <v>183</v>
      </c>
      <c r="C37" s="12"/>
    </row>
    <row r="38" spans="1:3" ht="43.5" x14ac:dyDescent="0.25">
      <c r="A38" s="10" t="s">
        <v>184</v>
      </c>
      <c r="B38" s="18" t="s">
        <v>185</v>
      </c>
      <c r="C38" s="17" t="s">
        <v>186</v>
      </c>
    </row>
    <row r="39" spans="1:3" ht="28.5" x14ac:dyDescent="0.25">
      <c r="A39" s="10" t="s">
        <v>187</v>
      </c>
      <c r="B39" s="18" t="s">
        <v>188</v>
      </c>
      <c r="C39" s="12" t="s">
        <v>189</v>
      </c>
    </row>
    <row r="40" spans="1:3" x14ac:dyDescent="0.25">
      <c r="A40" s="5" t="s">
        <v>190</v>
      </c>
      <c r="B40" s="20" t="s">
        <v>191</v>
      </c>
      <c r="C40" s="12" t="s">
        <v>192</v>
      </c>
    </row>
    <row r="41" spans="1:3" x14ac:dyDescent="0.25">
      <c r="A41" s="13" t="s">
        <v>193</v>
      </c>
      <c r="B41" s="11" t="s">
        <v>194</v>
      </c>
      <c r="C41" s="12" t="s">
        <v>195</v>
      </c>
    </row>
    <row r="42" spans="1:3" x14ac:dyDescent="0.25">
      <c r="A42" s="13" t="s">
        <v>196</v>
      </c>
      <c r="B42" s="11" t="s">
        <v>197</v>
      </c>
      <c r="C42" s="12"/>
    </row>
    <row r="43" spans="1:3" ht="28.5" x14ac:dyDescent="0.25">
      <c r="A43" s="16" t="s">
        <v>198</v>
      </c>
      <c r="B43" s="18" t="s">
        <v>199</v>
      </c>
      <c r="C43" s="12" t="s">
        <v>200</v>
      </c>
    </row>
    <row r="44" spans="1:3" ht="28.5" x14ac:dyDescent="0.25">
      <c r="A44" s="10" t="s">
        <v>201</v>
      </c>
      <c r="B44" s="18" t="s">
        <v>202</v>
      </c>
      <c r="C44" s="12" t="s">
        <v>203</v>
      </c>
    </row>
    <row r="45" spans="1:3" x14ac:dyDescent="0.25">
      <c r="A45" s="10" t="s">
        <v>204</v>
      </c>
      <c r="B45" s="18" t="s">
        <v>205</v>
      </c>
      <c r="C45" s="12" t="s">
        <v>206</v>
      </c>
    </row>
    <row r="46" spans="1:3" x14ac:dyDescent="0.25">
      <c r="A46" s="5" t="s">
        <v>207</v>
      </c>
      <c r="B46" s="18" t="s">
        <v>208</v>
      </c>
      <c r="C46" s="23"/>
    </row>
    <row r="47" spans="1:3" ht="28.5" x14ac:dyDescent="0.25">
      <c r="A47" s="13" t="s">
        <v>209</v>
      </c>
      <c r="B47" s="11" t="s">
        <v>210</v>
      </c>
      <c r="C47" s="12" t="s">
        <v>211</v>
      </c>
    </row>
    <row r="48" spans="1:3" ht="28.5" x14ac:dyDescent="0.25">
      <c r="A48" s="13" t="s">
        <v>212</v>
      </c>
      <c r="B48" s="18" t="s">
        <v>213</v>
      </c>
      <c r="C48" s="12"/>
    </row>
    <row r="49" spans="1:3" ht="29.25" x14ac:dyDescent="0.25">
      <c r="A49" s="16" t="s">
        <v>214</v>
      </c>
      <c r="B49" s="11" t="s">
        <v>215</v>
      </c>
      <c r="C49" s="17" t="s">
        <v>216</v>
      </c>
    </row>
    <row r="50" spans="1:3" ht="29.25" x14ac:dyDescent="0.25">
      <c r="A50" s="10" t="s">
        <v>217</v>
      </c>
      <c r="B50" s="11" t="s">
        <v>218</v>
      </c>
      <c r="C50" s="17" t="s">
        <v>219</v>
      </c>
    </row>
    <row r="51" spans="1:3" ht="28.5" x14ac:dyDescent="0.25">
      <c r="A51" s="10" t="s">
        <v>220</v>
      </c>
      <c r="B51" s="20" t="s">
        <v>221</v>
      </c>
      <c r="C51" s="12"/>
    </row>
    <row r="52" spans="1:3" ht="57" x14ac:dyDescent="0.25">
      <c r="A52" s="5" t="s">
        <v>222</v>
      </c>
      <c r="B52" s="11" t="s">
        <v>223</v>
      </c>
      <c r="C52" s="11" t="s">
        <v>224</v>
      </c>
    </row>
    <row r="53" spans="1:3" ht="28.5" x14ac:dyDescent="0.25">
      <c r="A53" s="13" t="s">
        <v>225</v>
      </c>
      <c r="B53" s="24" t="s">
        <v>226</v>
      </c>
      <c r="C53" s="25" t="s">
        <v>227</v>
      </c>
    </row>
    <row r="54" spans="1:3" x14ac:dyDescent="0.25">
      <c r="A54" s="13" t="s">
        <v>228</v>
      </c>
      <c r="B54" s="20" t="s">
        <v>229</v>
      </c>
      <c r="C54" s="12" t="s">
        <v>230</v>
      </c>
    </row>
    <row r="55" spans="1:3" x14ac:dyDescent="0.25">
      <c r="A55" s="13" t="s">
        <v>231</v>
      </c>
      <c r="B55" s="11" t="s">
        <v>232</v>
      </c>
      <c r="C55" s="12"/>
    </row>
    <row r="56" spans="1:3" ht="28.5" x14ac:dyDescent="0.25">
      <c r="A56" s="5" t="s">
        <v>102</v>
      </c>
      <c r="B56" s="11" t="s">
        <v>101</v>
      </c>
      <c r="C56" s="12"/>
    </row>
    <row r="57" spans="1:3" x14ac:dyDescent="0.25">
      <c r="A57" s="13" t="s">
        <v>233</v>
      </c>
      <c r="B57" s="11" t="s">
        <v>234</v>
      </c>
      <c r="C57" s="12"/>
    </row>
    <row r="58" spans="1:3" ht="42.75" x14ac:dyDescent="0.25">
      <c r="A58" s="16" t="s">
        <v>235</v>
      </c>
      <c r="B58" s="26" t="s">
        <v>236</v>
      </c>
      <c r="C58" s="17" t="s">
        <v>237</v>
      </c>
    </row>
    <row r="59" spans="1:3" ht="43.5" x14ac:dyDescent="0.25">
      <c r="A59" s="10" t="s">
        <v>238</v>
      </c>
      <c r="B59" s="11" t="s">
        <v>239</v>
      </c>
      <c r="C59" s="17" t="s">
        <v>240</v>
      </c>
    </row>
    <row r="60" spans="1:3" x14ac:dyDescent="0.25">
      <c r="A60" s="13" t="s">
        <v>241</v>
      </c>
      <c r="B60" s="24" t="s">
        <v>242</v>
      </c>
      <c r="C60" s="12"/>
    </row>
    <row r="61" spans="1:3" ht="28.5" x14ac:dyDescent="0.25">
      <c r="A61" s="16" t="s">
        <v>243</v>
      </c>
      <c r="B61" s="11" t="s">
        <v>244</v>
      </c>
      <c r="C61" s="12"/>
    </row>
    <row r="62" spans="1:3" x14ac:dyDescent="0.25">
      <c r="A62" s="10" t="s">
        <v>245</v>
      </c>
      <c r="B62" s="18" t="s">
        <v>246</v>
      </c>
      <c r="C62" s="12"/>
    </row>
    <row r="63" spans="1:3" ht="29.25" x14ac:dyDescent="0.25">
      <c r="A63" s="10" t="s">
        <v>247</v>
      </c>
      <c r="B63" s="21" t="s">
        <v>248</v>
      </c>
      <c r="C63" s="17" t="s">
        <v>249</v>
      </c>
    </row>
    <row r="64" spans="1:3" x14ac:dyDescent="0.25">
      <c r="A64" s="10" t="s">
        <v>250</v>
      </c>
      <c r="B64" s="18" t="s">
        <v>251</v>
      </c>
      <c r="C64" s="12"/>
    </row>
    <row r="65" spans="1:3" ht="28.5" x14ac:dyDescent="0.25">
      <c r="A65" s="10" t="s">
        <v>252</v>
      </c>
      <c r="B65" s="11" t="s">
        <v>110</v>
      </c>
      <c r="C65" s="12"/>
    </row>
    <row r="66" spans="1:3" ht="28.5" x14ac:dyDescent="0.25">
      <c r="A66" s="10" t="s">
        <v>253</v>
      </c>
      <c r="B66" s="18" t="s">
        <v>254</v>
      </c>
      <c r="C66" s="12" t="s">
        <v>255</v>
      </c>
    </row>
    <row r="67" spans="1:3" ht="28.5" x14ac:dyDescent="0.25">
      <c r="A67" s="10" t="s">
        <v>40</v>
      </c>
      <c r="B67" s="18" t="s">
        <v>39</v>
      </c>
      <c r="C67" s="23" t="s">
        <v>256</v>
      </c>
    </row>
    <row r="68" spans="1:3" ht="42.75" x14ac:dyDescent="0.25">
      <c r="A68" s="13" t="s">
        <v>257</v>
      </c>
      <c r="B68" s="11" t="s">
        <v>258</v>
      </c>
      <c r="C68" s="12"/>
    </row>
    <row r="69" spans="1:3" x14ac:dyDescent="0.25">
      <c r="A69" s="5" t="s">
        <v>259</v>
      </c>
      <c r="B69" s="18" t="s">
        <v>260</v>
      </c>
      <c r="C69" s="12" t="s">
        <v>261</v>
      </c>
    </row>
    <row r="70" spans="1:3" x14ac:dyDescent="0.25">
      <c r="A70" s="5" t="s">
        <v>262</v>
      </c>
      <c r="B70" s="18" t="s">
        <v>263</v>
      </c>
      <c r="C70" s="12"/>
    </row>
    <row r="71" spans="1:3" ht="28.5" x14ac:dyDescent="0.25">
      <c r="A71" s="13" t="s">
        <v>264</v>
      </c>
      <c r="B71" s="18" t="s">
        <v>265</v>
      </c>
      <c r="C71" s="11" t="s">
        <v>266</v>
      </c>
    </row>
    <row r="72" spans="1:3" ht="29.25" x14ac:dyDescent="0.25">
      <c r="A72" s="5" t="s">
        <v>267</v>
      </c>
      <c r="B72" s="18" t="s">
        <v>268</v>
      </c>
      <c r="C72" s="17" t="s">
        <v>269</v>
      </c>
    </row>
    <row r="73" spans="1:3" ht="29.25" x14ac:dyDescent="0.25">
      <c r="A73" s="10" t="s">
        <v>270</v>
      </c>
      <c r="B73" s="18" t="s">
        <v>271</v>
      </c>
      <c r="C73" s="17" t="s">
        <v>272</v>
      </c>
    </row>
    <row r="74" spans="1:3" ht="28.5" x14ac:dyDescent="0.25">
      <c r="A74" s="10" t="s">
        <v>273</v>
      </c>
      <c r="B74" s="11" t="s">
        <v>274</v>
      </c>
      <c r="C74" s="11" t="s">
        <v>275</v>
      </c>
    </row>
    <row r="75" spans="1:3" x14ac:dyDescent="0.25">
      <c r="A75" s="10" t="s">
        <v>276</v>
      </c>
      <c r="B75" s="18" t="s">
        <v>277</v>
      </c>
      <c r="C75" s="12" t="s">
        <v>278</v>
      </c>
    </row>
    <row r="76" spans="1:3" ht="43.5" x14ac:dyDescent="0.25">
      <c r="A76" s="10" t="s">
        <v>279</v>
      </c>
      <c r="B76" s="15" t="s">
        <v>280</v>
      </c>
      <c r="C76" s="17" t="s">
        <v>281</v>
      </c>
    </row>
    <row r="77" spans="1:3" ht="28.5" x14ac:dyDescent="0.25">
      <c r="A77" s="10" t="s">
        <v>282</v>
      </c>
      <c r="B77" s="11" t="s">
        <v>283</v>
      </c>
      <c r="C77" s="27" t="s">
        <v>284</v>
      </c>
    </row>
    <row r="78" spans="1:3" ht="28.5" x14ac:dyDescent="0.25">
      <c r="A78" s="10" t="s">
        <v>285</v>
      </c>
      <c r="B78" s="11" t="s">
        <v>286</v>
      </c>
      <c r="C78" s="27" t="s">
        <v>284</v>
      </c>
    </row>
    <row r="79" spans="1:3" ht="28.5" x14ac:dyDescent="0.25">
      <c r="A79" s="10" t="s">
        <v>287</v>
      </c>
      <c r="B79" s="11" t="s">
        <v>288</v>
      </c>
      <c r="C79" s="23" t="s">
        <v>284</v>
      </c>
    </row>
    <row r="80" spans="1:3" ht="28.5" x14ac:dyDescent="0.25">
      <c r="A80" s="10" t="s">
        <v>289</v>
      </c>
      <c r="B80" s="11" t="s">
        <v>290</v>
      </c>
      <c r="C80" s="23"/>
    </row>
    <row r="81" spans="1:3" ht="28.5" x14ac:dyDescent="0.25">
      <c r="A81" s="13" t="s">
        <v>291</v>
      </c>
      <c r="B81" s="11" t="s">
        <v>292</v>
      </c>
      <c r="C81" s="12"/>
    </row>
    <row r="82" spans="1:3" x14ac:dyDescent="0.25">
      <c r="A82" s="10" t="s">
        <v>293</v>
      </c>
      <c r="B82" s="11" t="s">
        <v>294</v>
      </c>
      <c r="C82" s="12"/>
    </row>
    <row r="83" spans="1:3" ht="28.5" x14ac:dyDescent="0.25">
      <c r="A83" s="28" t="s">
        <v>295</v>
      </c>
      <c r="B83" s="26" t="s">
        <v>296</v>
      </c>
      <c r="C83" s="15"/>
    </row>
    <row r="84" spans="1:3" ht="42.75" x14ac:dyDescent="0.25">
      <c r="A84" s="28" t="s">
        <v>297</v>
      </c>
      <c r="B84" s="29" t="s">
        <v>298</v>
      </c>
      <c r="C84" s="12"/>
    </row>
    <row r="85" spans="1:3" x14ac:dyDescent="0.25">
      <c r="A85" s="30" t="s">
        <v>299</v>
      </c>
      <c r="B85" s="31" t="s">
        <v>300</v>
      </c>
      <c r="C85" s="15" t="s">
        <v>301</v>
      </c>
    </row>
    <row r="86" spans="1:3" ht="28.5" x14ac:dyDescent="0.25">
      <c r="A86" s="30" t="s">
        <v>302</v>
      </c>
      <c r="B86" s="29" t="s">
        <v>303</v>
      </c>
      <c r="C86" s="12"/>
    </row>
    <row r="87" spans="1:3" x14ac:dyDescent="0.25">
      <c r="A87" s="10" t="s">
        <v>304</v>
      </c>
      <c r="B87" s="26" t="s">
        <v>305</v>
      </c>
      <c r="C87" s="12"/>
    </row>
    <row r="88" spans="1:3" ht="29.25" x14ac:dyDescent="0.25">
      <c r="A88" s="32" t="s">
        <v>306</v>
      </c>
      <c r="B88" s="26" t="s">
        <v>307</v>
      </c>
      <c r="C88" s="17" t="s">
        <v>308</v>
      </c>
    </row>
    <row r="89" spans="1:3" ht="29.25" x14ac:dyDescent="0.25">
      <c r="A89" s="33" t="s">
        <v>309</v>
      </c>
      <c r="B89" s="15" t="s">
        <v>310</v>
      </c>
      <c r="C89" s="17" t="s">
        <v>311</v>
      </c>
    </row>
    <row r="90" spans="1:3" x14ac:dyDescent="0.25">
      <c r="A90" s="33" t="s">
        <v>312</v>
      </c>
      <c r="B90" s="15" t="s">
        <v>313</v>
      </c>
      <c r="C90" s="12"/>
    </row>
    <row r="91" spans="1:3" x14ac:dyDescent="0.25">
      <c r="A91" s="33" t="s">
        <v>314</v>
      </c>
      <c r="B91" s="34" t="s">
        <v>315</v>
      </c>
      <c r="C91" s="12"/>
    </row>
    <row r="92" spans="1:3" x14ac:dyDescent="0.25">
      <c r="A92" s="35" t="s">
        <v>316</v>
      </c>
      <c r="B92" s="36" t="s">
        <v>317</v>
      </c>
      <c r="C92" s="37"/>
    </row>
    <row r="93" spans="1:3" x14ac:dyDescent="0.25">
      <c r="A93" s="33" t="s">
        <v>318</v>
      </c>
      <c r="B93" s="36" t="s">
        <v>319</v>
      </c>
      <c r="C93" s="37"/>
    </row>
    <row r="94" spans="1:3" ht="28.5" x14ac:dyDescent="0.25">
      <c r="A94" s="38" t="s">
        <v>320</v>
      </c>
      <c r="B94" s="39" t="s">
        <v>321</v>
      </c>
      <c r="C94" s="40"/>
    </row>
    <row r="95" spans="1:3" x14ac:dyDescent="0.25">
      <c r="A95" s="38" t="s">
        <v>322</v>
      </c>
      <c r="B95" s="36" t="s">
        <v>323</v>
      </c>
      <c r="C95" s="40"/>
    </row>
    <row r="96" spans="1:3" x14ac:dyDescent="0.25">
      <c r="A96" s="33" t="s">
        <v>324</v>
      </c>
      <c r="B96" s="36" t="s">
        <v>325</v>
      </c>
      <c r="C96" s="40" t="s">
        <v>326</v>
      </c>
    </row>
    <row r="97" spans="1:3" x14ac:dyDescent="0.25">
      <c r="A97" s="33" t="s">
        <v>69</v>
      </c>
      <c r="B97" s="36" t="s">
        <v>68</v>
      </c>
      <c r="C97" s="40" t="s">
        <v>327</v>
      </c>
    </row>
    <row r="98" spans="1:3" x14ac:dyDescent="0.25">
      <c r="A98" s="38" t="s">
        <v>328</v>
      </c>
      <c r="B98" s="36" t="s">
        <v>329</v>
      </c>
      <c r="C98" s="40" t="s">
        <v>330</v>
      </c>
    </row>
    <row r="99" spans="1:3" x14ac:dyDescent="0.25">
      <c r="A99" s="35" t="s">
        <v>331</v>
      </c>
      <c r="B99" s="36" t="s">
        <v>332</v>
      </c>
      <c r="C99" s="40" t="s">
        <v>333</v>
      </c>
    </row>
    <row r="100" spans="1:3" x14ac:dyDescent="0.25">
      <c r="A100" s="35" t="s">
        <v>334</v>
      </c>
      <c r="B100" s="36" t="s">
        <v>335</v>
      </c>
      <c r="C100" s="40" t="s">
        <v>336</v>
      </c>
    </row>
    <row r="101" spans="1:3" x14ac:dyDescent="0.25">
      <c r="A101" s="33" t="s">
        <v>337</v>
      </c>
      <c r="B101" s="36" t="s">
        <v>338</v>
      </c>
      <c r="C101" s="40"/>
    </row>
    <row r="102" spans="1:3" ht="43.5" x14ac:dyDescent="0.25">
      <c r="A102" s="33" t="s">
        <v>339</v>
      </c>
      <c r="B102" s="41" t="s">
        <v>340</v>
      </c>
      <c r="C102" s="42" t="s">
        <v>341</v>
      </c>
    </row>
    <row r="103" spans="1:3" x14ac:dyDescent="0.25">
      <c r="A103" s="33" t="s">
        <v>342</v>
      </c>
      <c r="B103" s="41" t="s">
        <v>343</v>
      </c>
      <c r="C103" s="42" t="s">
        <v>344</v>
      </c>
    </row>
    <row r="104" spans="1:3" x14ac:dyDescent="0.25">
      <c r="A104" s="33" t="s">
        <v>345</v>
      </c>
      <c r="B104" s="41" t="s">
        <v>346</v>
      </c>
      <c r="C104" s="42"/>
    </row>
    <row r="105" spans="1:3" ht="28.5" x14ac:dyDescent="0.25">
      <c r="A105" s="33" t="s">
        <v>347</v>
      </c>
      <c r="B105" s="41" t="s">
        <v>348</v>
      </c>
      <c r="C105" s="42"/>
    </row>
    <row r="106" spans="1:3" ht="28.5" x14ac:dyDescent="0.25">
      <c r="A106" s="33" t="s">
        <v>349</v>
      </c>
      <c r="B106" s="41" t="s">
        <v>350</v>
      </c>
      <c r="C106" s="42"/>
    </row>
    <row r="107" spans="1:3" x14ac:dyDescent="0.25">
      <c r="A107" s="33" t="s">
        <v>351</v>
      </c>
      <c r="B107" s="41" t="s">
        <v>352</v>
      </c>
      <c r="C107" s="42"/>
    </row>
    <row r="108" spans="1:3" ht="28.5" x14ac:dyDescent="0.25">
      <c r="A108" s="33" t="s">
        <v>353</v>
      </c>
      <c r="B108" s="41" t="s">
        <v>354</v>
      </c>
      <c r="C108" s="42"/>
    </row>
  </sheetData>
  <autoFilter ref="A3:C108"/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40" workbookViewId="0">
      <selection activeCell="AI13" sqref="AI13"/>
    </sheetView>
  </sheetViews>
  <sheetFormatPr baseColWidth="10" defaultColWidth="11.5" defaultRowHeight="14.25" x14ac:dyDescent="0.2"/>
  <cols>
    <col min="1" max="1" width="11.5" style="90"/>
    <col min="2" max="2" width="39.5" style="90" customWidth="1"/>
    <col min="3" max="3" width="97.625" style="90" customWidth="1"/>
    <col min="4" max="4" width="13" style="90" customWidth="1"/>
    <col min="5" max="5" width="13.5" style="90" customWidth="1"/>
    <col min="6" max="16384" width="11.5" style="90"/>
  </cols>
  <sheetData>
    <row r="1" spans="1:5" s="92" customFormat="1" ht="6.75" customHeight="1" x14ac:dyDescent="0.2">
      <c r="A1" s="91"/>
      <c r="B1" s="91"/>
      <c r="C1" s="91"/>
      <c r="D1" s="44"/>
      <c r="E1" s="43"/>
    </row>
    <row r="2" spans="1:5" ht="27.75" customHeight="1" x14ac:dyDescent="0.2">
      <c r="B2" s="109" t="s">
        <v>452</v>
      </c>
      <c r="C2" s="109"/>
      <c r="D2" s="105"/>
      <c r="E2" s="105"/>
    </row>
    <row r="3" spans="1:5" ht="34.5" customHeight="1" x14ac:dyDescent="0.2">
      <c r="B3" s="93" t="s">
        <v>451</v>
      </c>
      <c r="C3" s="94" t="s">
        <v>450</v>
      </c>
      <c r="D3" s="105"/>
      <c r="E3" s="105"/>
    </row>
    <row r="4" spans="1:5" x14ac:dyDescent="0.2">
      <c r="B4" s="21" t="s">
        <v>447</v>
      </c>
      <c r="C4" s="11" t="s">
        <v>449</v>
      </c>
      <c r="D4" s="105"/>
      <c r="E4" s="105"/>
    </row>
    <row r="5" spans="1:5" x14ac:dyDescent="0.2">
      <c r="B5" s="21" t="s">
        <v>447</v>
      </c>
      <c r="C5" s="11" t="s">
        <v>448</v>
      </c>
      <c r="D5" s="105"/>
      <c r="E5" s="105"/>
    </row>
    <row r="6" spans="1:5" x14ac:dyDescent="0.2">
      <c r="B6" s="11" t="s">
        <v>447</v>
      </c>
      <c r="C6" s="11" t="s">
        <v>446</v>
      </c>
      <c r="D6" s="105"/>
      <c r="E6" s="105"/>
    </row>
    <row r="7" spans="1:5" x14ac:dyDescent="0.2">
      <c r="B7" s="20" t="s">
        <v>444</v>
      </c>
      <c r="C7" s="24" t="s">
        <v>445</v>
      </c>
      <c r="D7" s="105"/>
      <c r="E7" s="105"/>
    </row>
    <row r="8" spans="1:5" x14ac:dyDescent="0.2">
      <c r="B8" s="18" t="s">
        <v>444</v>
      </c>
      <c r="C8" s="18" t="s">
        <v>443</v>
      </c>
      <c r="D8" s="105"/>
      <c r="E8" s="105"/>
    </row>
    <row r="9" spans="1:5" x14ac:dyDescent="0.2">
      <c r="B9" s="20" t="s">
        <v>384</v>
      </c>
      <c r="C9" s="11" t="s">
        <v>385</v>
      </c>
      <c r="D9" s="105"/>
      <c r="E9" s="105"/>
    </row>
    <row r="10" spans="1:5" x14ac:dyDescent="0.2">
      <c r="B10" s="20" t="s">
        <v>384</v>
      </c>
      <c r="C10" s="11" t="s">
        <v>442</v>
      </c>
      <c r="D10" s="105"/>
      <c r="E10" s="105"/>
    </row>
    <row r="11" spans="1:5" ht="28.5" x14ac:dyDescent="0.2">
      <c r="B11" s="11" t="s">
        <v>384</v>
      </c>
      <c r="C11" s="11" t="s">
        <v>441</v>
      </c>
      <c r="D11" s="105"/>
      <c r="E11" s="105"/>
    </row>
    <row r="12" spans="1:5" x14ac:dyDescent="0.2">
      <c r="B12" s="11" t="s">
        <v>384</v>
      </c>
      <c r="C12" s="11" t="s">
        <v>440</v>
      </c>
      <c r="D12" s="105"/>
      <c r="E12" s="105"/>
    </row>
    <row r="13" spans="1:5" x14ac:dyDescent="0.2">
      <c r="B13" s="21" t="s">
        <v>438</v>
      </c>
      <c r="C13" s="24" t="s">
        <v>439</v>
      </c>
      <c r="D13" s="105"/>
      <c r="E13" s="105"/>
    </row>
    <row r="14" spans="1:5" ht="28.5" x14ac:dyDescent="0.2">
      <c r="B14" s="21" t="s">
        <v>438</v>
      </c>
      <c r="C14" s="24" t="s">
        <v>437</v>
      </c>
      <c r="D14" s="105"/>
      <c r="E14" s="105"/>
    </row>
    <row r="15" spans="1:5" x14ac:dyDescent="0.2">
      <c r="B15" s="95" t="s">
        <v>83</v>
      </c>
      <c r="C15" s="24" t="s">
        <v>436</v>
      </c>
      <c r="D15" s="105"/>
      <c r="E15" s="105"/>
    </row>
    <row r="16" spans="1:5" x14ac:dyDescent="0.2">
      <c r="B16" s="95" t="s">
        <v>83</v>
      </c>
      <c r="C16" s="11" t="s">
        <v>435</v>
      </c>
      <c r="D16" s="105"/>
      <c r="E16" s="105"/>
    </row>
    <row r="17" spans="2:5" x14ac:dyDescent="0.2">
      <c r="B17" s="95" t="s">
        <v>83</v>
      </c>
      <c r="C17" s="11" t="s">
        <v>434</v>
      </c>
      <c r="D17" s="105"/>
      <c r="E17" s="105"/>
    </row>
    <row r="18" spans="2:5" x14ac:dyDescent="0.2">
      <c r="B18" s="95" t="s">
        <v>83</v>
      </c>
      <c r="C18" s="24" t="s">
        <v>433</v>
      </c>
      <c r="D18" s="105"/>
      <c r="E18" s="105"/>
    </row>
    <row r="19" spans="2:5" x14ac:dyDescent="0.2">
      <c r="B19" s="95" t="s">
        <v>83</v>
      </c>
      <c r="C19" s="11" t="s">
        <v>370</v>
      </c>
      <c r="D19" s="105"/>
      <c r="E19" s="105"/>
    </row>
    <row r="20" spans="2:5" x14ac:dyDescent="0.2">
      <c r="B20" s="95" t="s">
        <v>83</v>
      </c>
      <c r="C20" s="11" t="s">
        <v>432</v>
      </c>
      <c r="D20" s="105"/>
      <c r="E20" s="105"/>
    </row>
    <row r="21" spans="2:5" ht="12.75" customHeight="1" x14ac:dyDescent="0.2">
      <c r="B21" s="11" t="s">
        <v>83</v>
      </c>
      <c r="C21" s="11" t="s">
        <v>431</v>
      </c>
      <c r="D21" s="105"/>
      <c r="E21" s="105"/>
    </row>
    <row r="22" spans="2:5" ht="12.75" customHeight="1" x14ac:dyDescent="0.2">
      <c r="B22" s="20" t="s">
        <v>427</v>
      </c>
      <c r="C22" s="11" t="s">
        <v>430</v>
      </c>
      <c r="D22" s="105"/>
      <c r="E22" s="105"/>
    </row>
    <row r="23" spans="2:5" x14ac:dyDescent="0.2">
      <c r="B23" s="18" t="s">
        <v>427</v>
      </c>
      <c r="C23" s="18" t="s">
        <v>429</v>
      </c>
      <c r="D23" s="105"/>
      <c r="E23" s="105"/>
    </row>
    <row r="24" spans="2:5" x14ac:dyDescent="0.2">
      <c r="B24" s="20" t="s">
        <v>427</v>
      </c>
      <c r="C24" s="24" t="s">
        <v>428</v>
      </c>
      <c r="D24" s="105"/>
      <c r="E24" s="105"/>
    </row>
    <row r="25" spans="2:5" x14ac:dyDescent="0.2">
      <c r="B25" s="20" t="s">
        <v>427</v>
      </c>
      <c r="C25" s="11" t="s">
        <v>426</v>
      </c>
      <c r="D25" s="105"/>
      <c r="E25" s="105"/>
    </row>
    <row r="26" spans="2:5" x14ac:dyDescent="0.2">
      <c r="B26" s="95" t="s">
        <v>377</v>
      </c>
      <c r="C26" s="24" t="s">
        <v>378</v>
      </c>
      <c r="D26" s="105"/>
      <c r="E26" s="105"/>
    </row>
    <row r="27" spans="2:5" x14ac:dyDescent="0.2">
      <c r="B27" s="95" t="s">
        <v>377</v>
      </c>
      <c r="C27" s="24" t="s">
        <v>425</v>
      </c>
      <c r="D27" s="105"/>
      <c r="E27" s="105"/>
    </row>
    <row r="28" spans="2:5" x14ac:dyDescent="0.2">
      <c r="B28" s="95" t="s">
        <v>377</v>
      </c>
      <c r="C28" s="24" t="s">
        <v>424</v>
      </c>
      <c r="D28" s="105"/>
      <c r="E28" s="105"/>
    </row>
    <row r="29" spans="2:5" x14ac:dyDescent="0.2">
      <c r="B29" s="95" t="s">
        <v>377</v>
      </c>
      <c r="C29" s="11" t="s">
        <v>423</v>
      </c>
      <c r="D29" s="105"/>
      <c r="E29" s="105"/>
    </row>
    <row r="30" spans="2:5" x14ac:dyDescent="0.2">
      <c r="B30" s="95" t="s">
        <v>377</v>
      </c>
      <c r="C30" s="24" t="s">
        <v>422</v>
      </c>
      <c r="D30" s="105"/>
      <c r="E30" s="105"/>
    </row>
    <row r="31" spans="2:5" x14ac:dyDescent="0.2">
      <c r="B31" s="95" t="s">
        <v>377</v>
      </c>
      <c r="C31" s="24" t="s">
        <v>421</v>
      </c>
      <c r="D31" s="105"/>
      <c r="E31" s="105"/>
    </row>
    <row r="32" spans="2:5" x14ac:dyDescent="0.2">
      <c r="B32" s="11" t="s">
        <v>377</v>
      </c>
      <c r="C32" s="11" t="s">
        <v>420</v>
      </c>
      <c r="D32" s="105"/>
      <c r="E32" s="105"/>
    </row>
    <row r="33" spans="2:5" x14ac:dyDescent="0.2">
      <c r="B33" s="95" t="s">
        <v>377</v>
      </c>
      <c r="C33" s="24" t="s">
        <v>84</v>
      </c>
      <c r="D33" s="105"/>
      <c r="E33" s="105"/>
    </row>
    <row r="34" spans="2:5" x14ac:dyDescent="0.2">
      <c r="B34" s="95" t="s">
        <v>377</v>
      </c>
      <c r="C34" s="24" t="s">
        <v>419</v>
      </c>
      <c r="D34" s="105"/>
      <c r="E34" s="105"/>
    </row>
    <row r="35" spans="2:5" x14ac:dyDescent="0.2">
      <c r="B35" s="95" t="s">
        <v>377</v>
      </c>
      <c r="C35" s="24" t="s">
        <v>418</v>
      </c>
      <c r="D35" s="105"/>
      <c r="E35" s="105"/>
    </row>
    <row r="36" spans="2:5" ht="14.25" customHeight="1" x14ac:dyDescent="0.2">
      <c r="B36" s="95" t="s">
        <v>377</v>
      </c>
      <c r="C36" s="11" t="s">
        <v>417</v>
      </c>
      <c r="D36" s="105"/>
      <c r="E36" s="105"/>
    </row>
    <row r="37" spans="2:5" ht="15" customHeight="1" x14ac:dyDescent="0.2">
      <c r="B37" s="11" t="s">
        <v>377</v>
      </c>
      <c r="C37" s="11" t="s">
        <v>416</v>
      </c>
      <c r="D37" s="105"/>
      <c r="E37" s="105"/>
    </row>
    <row r="38" spans="2:5" ht="28.5" customHeight="1" x14ac:dyDescent="0.2">
      <c r="B38" s="95" t="s">
        <v>377</v>
      </c>
      <c r="C38" s="24" t="s">
        <v>415</v>
      </c>
      <c r="D38" s="105"/>
      <c r="E38" s="105"/>
    </row>
    <row r="39" spans="2:5" ht="21" customHeight="1" x14ac:dyDescent="0.2">
      <c r="B39" s="95" t="s">
        <v>377</v>
      </c>
      <c r="C39" s="24" t="s">
        <v>414</v>
      </c>
      <c r="D39" s="105"/>
      <c r="E39" s="105"/>
    </row>
    <row r="40" spans="2:5" x14ac:dyDescent="0.2">
      <c r="B40" s="95" t="s">
        <v>42</v>
      </c>
      <c r="C40" s="11" t="s">
        <v>43</v>
      </c>
      <c r="D40" s="105"/>
      <c r="E40" s="105"/>
    </row>
    <row r="41" spans="2:5" x14ac:dyDescent="0.2">
      <c r="B41" s="11" t="s">
        <v>42</v>
      </c>
      <c r="C41" s="11" t="s">
        <v>413</v>
      </c>
      <c r="D41" s="105"/>
      <c r="E41" s="105"/>
    </row>
    <row r="42" spans="2:5" x14ac:dyDescent="0.2">
      <c r="B42" s="95" t="s">
        <v>42</v>
      </c>
      <c r="C42" s="11" t="s">
        <v>412</v>
      </c>
      <c r="D42" s="105"/>
      <c r="E42" s="105"/>
    </row>
    <row r="43" spans="2:5" x14ac:dyDescent="0.2">
      <c r="B43" s="95" t="s">
        <v>42</v>
      </c>
      <c r="C43" s="11" t="s">
        <v>411</v>
      </c>
      <c r="D43" s="105"/>
      <c r="E43" s="105"/>
    </row>
    <row r="44" spans="2:5" x14ac:dyDescent="0.2">
      <c r="B44" s="20" t="s">
        <v>71</v>
      </c>
      <c r="C44" s="11" t="s">
        <v>410</v>
      </c>
      <c r="D44" s="105"/>
      <c r="E44" s="105"/>
    </row>
    <row r="45" spans="2:5" x14ac:dyDescent="0.2">
      <c r="B45" s="20" t="s">
        <v>71</v>
      </c>
      <c r="C45" s="11" t="s">
        <v>409</v>
      </c>
      <c r="D45" s="105"/>
      <c r="E45" s="105"/>
    </row>
    <row r="46" spans="2:5" x14ac:dyDescent="0.2">
      <c r="B46" s="11" t="s">
        <v>71</v>
      </c>
      <c r="C46" s="11" t="s">
        <v>72</v>
      </c>
      <c r="D46" s="105"/>
      <c r="E46" s="105"/>
    </row>
    <row r="47" spans="2:5" x14ac:dyDescent="0.2">
      <c r="B47" s="20" t="s">
        <v>71</v>
      </c>
      <c r="C47" s="11" t="s">
        <v>408</v>
      </c>
      <c r="D47" s="105"/>
      <c r="E47" s="105"/>
    </row>
    <row r="48" spans="2:5" x14ac:dyDescent="0.2">
      <c r="B48" s="20" t="s">
        <v>71</v>
      </c>
      <c r="C48" s="11" t="s">
        <v>407</v>
      </c>
      <c r="D48" s="105"/>
      <c r="E48" s="105"/>
    </row>
    <row r="49" spans="2:5" x14ac:dyDescent="0.2">
      <c r="B49" s="20" t="s">
        <v>71</v>
      </c>
      <c r="C49" s="11" t="s">
        <v>406</v>
      </c>
      <c r="D49" s="105"/>
      <c r="E49" s="105"/>
    </row>
    <row r="50" spans="2:5" x14ac:dyDescent="0.2">
      <c r="B50" s="20" t="s">
        <v>71</v>
      </c>
      <c r="C50" s="11" t="s">
        <v>405</v>
      </c>
      <c r="D50" s="105"/>
      <c r="E50" s="105"/>
    </row>
    <row r="51" spans="2:5" x14ac:dyDescent="0.2">
      <c r="B51" s="11" t="s">
        <v>103</v>
      </c>
      <c r="C51" s="11" t="s">
        <v>404</v>
      </c>
      <c r="D51" s="105"/>
      <c r="E51" s="105"/>
    </row>
    <row r="52" spans="2:5" x14ac:dyDescent="0.2">
      <c r="B52" s="20" t="s">
        <v>103</v>
      </c>
      <c r="C52" s="11" t="s">
        <v>403</v>
      </c>
      <c r="D52" s="105"/>
      <c r="E52" s="105"/>
    </row>
    <row r="53" spans="2:5" ht="14.25" customHeight="1" x14ac:dyDescent="0.2">
      <c r="B53" s="20" t="s">
        <v>103</v>
      </c>
      <c r="C53" s="11" t="s">
        <v>402</v>
      </c>
      <c r="D53" s="105"/>
      <c r="E53" s="105"/>
    </row>
    <row r="54" spans="2:5" x14ac:dyDescent="0.2">
      <c r="B54" s="20" t="s">
        <v>103</v>
      </c>
      <c r="C54" s="11" t="s">
        <v>401</v>
      </c>
      <c r="D54" s="105"/>
      <c r="E54" s="105"/>
    </row>
    <row r="55" spans="2:5" x14ac:dyDescent="0.2">
      <c r="B55" s="20" t="s">
        <v>103</v>
      </c>
      <c r="C55" s="11" t="s">
        <v>386</v>
      </c>
      <c r="D55" s="105"/>
      <c r="E55" s="105"/>
    </row>
    <row r="56" spans="2:5" x14ac:dyDescent="0.2">
      <c r="B56" s="20" t="s">
        <v>103</v>
      </c>
      <c r="C56" s="11" t="s">
        <v>364</v>
      </c>
      <c r="D56" s="105"/>
      <c r="E56" s="105"/>
    </row>
    <row r="57" spans="2:5" x14ac:dyDescent="0.2">
      <c r="B57" s="20" t="s">
        <v>103</v>
      </c>
      <c r="C57" s="11" t="s">
        <v>357</v>
      </c>
      <c r="D57" s="105"/>
      <c r="E57" s="105"/>
    </row>
    <row r="58" spans="2:5" x14ac:dyDescent="0.2">
      <c r="B58" s="20" t="s">
        <v>103</v>
      </c>
      <c r="C58" s="11" t="s">
        <v>400</v>
      </c>
      <c r="D58" s="105"/>
      <c r="E58" s="105"/>
    </row>
    <row r="59" spans="2:5" x14ac:dyDescent="0.2">
      <c r="B59" s="20" t="s">
        <v>103</v>
      </c>
      <c r="C59" s="11" t="s">
        <v>399</v>
      </c>
      <c r="D59" s="105"/>
      <c r="E59" s="105"/>
    </row>
    <row r="60" spans="2:5" x14ac:dyDescent="0.2">
      <c r="B60" s="20" t="s">
        <v>103</v>
      </c>
      <c r="C60" s="24" t="s">
        <v>398</v>
      </c>
      <c r="D60" s="105"/>
      <c r="E60" s="105"/>
    </row>
    <row r="61" spans="2:5" x14ac:dyDescent="0.2">
      <c r="B61" s="11" t="s">
        <v>103</v>
      </c>
      <c r="C61" s="11" t="s">
        <v>397</v>
      </c>
      <c r="D61" s="105"/>
      <c r="E61" s="105"/>
    </row>
    <row r="62" spans="2:5" x14ac:dyDescent="0.2">
      <c r="B62" s="11" t="s">
        <v>103</v>
      </c>
      <c r="C62" s="11" t="s">
        <v>396</v>
      </c>
      <c r="D62" s="105"/>
      <c r="E62" s="105"/>
    </row>
    <row r="63" spans="2:5" ht="14.25" customHeight="1" x14ac:dyDescent="0.2">
      <c r="B63" s="18" t="s">
        <v>103</v>
      </c>
      <c r="C63" s="18" t="s">
        <v>395</v>
      </c>
      <c r="D63" s="105"/>
      <c r="E63" s="105"/>
    </row>
    <row r="64" spans="2:5" ht="14.25" customHeight="1" x14ac:dyDescent="0.2">
      <c r="B64" s="20" t="s">
        <v>103</v>
      </c>
      <c r="C64" s="11" t="s">
        <v>394</v>
      </c>
      <c r="D64" s="105"/>
      <c r="E64" s="105"/>
    </row>
    <row r="65" spans="1:5" x14ac:dyDescent="0.2">
      <c r="B65" s="20" t="s">
        <v>103</v>
      </c>
      <c r="C65" s="11" t="s">
        <v>393</v>
      </c>
      <c r="D65" s="105"/>
      <c r="E65" s="105"/>
    </row>
    <row r="66" spans="1:5" x14ac:dyDescent="0.2">
      <c r="B66" s="96" t="s">
        <v>103</v>
      </c>
      <c r="C66" s="97" t="s">
        <v>392</v>
      </c>
      <c r="D66" s="105"/>
      <c r="E66" s="105"/>
    </row>
    <row r="67" spans="1:5" ht="28.5" x14ac:dyDescent="0.2">
      <c r="B67" s="21" t="s">
        <v>98</v>
      </c>
      <c r="C67" s="11" t="s">
        <v>391</v>
      </c>
      <c r="D67" s="98"/>
      <c r="E67" s="98"/>
    </row>
    <row r="68" spans="1:5" ht="28.5" x14ac:dyDescent="0.2">
      <c r="B68" s="11" t="s">
        <v>98</v>
      </c>
      <c r="C68" s="11" t="s">
        <v>380</v>
      </c>
      <c r="D68" s="98"/>
      <c r="E68" s="98"/>
    </row>
    <row r="69" spans="1:5" ht="28.5" x14ac:dyDescent="0.2">
      <c r="B69" s="21" t="s">
        <v>98</v>
      </c>
      <c r="C69" s="11" t="s">
        <v>390</v>
      </c>
      <c r="D69" s="98"/>
      <c r="E69" s="98"/>
    </row>
    <row r="70" spans="1:5" ht="28.5" x14ac:dyDescent="0.2">
      <c r="B70" s="21" t="s">
        <v>98</v>
      </c>
      <c r="C70" s="99" t="s">
        <v>389</v>
      </c>
      <c r="D70" s="98"/>
      <c r="E70" s="98"/>
    </row>
    <row r="71" spans="1:5" x14ac:dyDescent="0.2">
      <c r="A71" s="100"/>
      <c r="B71" s="100"/>
      <c r="C71" s="100"/>
      <c r="D71" s="98"/>
      <c r="E71" s="98"/>
    </row>
    <row r="72" spans="1:5" x14ac:dyDescent="0.2">
      <c r="A72" s="106" t="s">
        <v>388</v>
      </c>
      <c r="B72" s="106"/>
      <c r="C72" s="106"/>
      <c r="D72" s="98"/>
      <c r="E72" s="98"/>
    </row>
    <row r="73" spans="1:5" ht="24" customHeight="1" x14ac:dyDescent="0.2">
      <c r="A73" s="107" t="s">
        <v>387</v>
      </c>
      <c r="B73" s="107"/>
      <c r="C73" s="108"/>
    </row>
  </sheetData>
  <mergeCells count="4">
    <mergeCell ref="D2:E66"/>
    <mergeCell ref="A72:C72"/>
    <mergeCell ref="A73:C73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24"/>
  <sheetViews>
    <sheetView view="pageBreakPreview" zoomScale="70" zoomScaleNormal="80" zoomScaleSheetLayoutView="70" workbookViewId="0">
      <selection activeCell="AI13" sqref="AI13"/>
    </sheetView>
  </sheetViews>
  <sheetFormatPr baseColWidth="10" defaultColWidth="11.5" defaultRowHeight="15" x14ac:dyDescent="0.25"/>
  <cols>
    <col min="1" max="1" width="3.625" style="45" customWidth="1"/>
    <col min="2" max="2" width="10.875" style="45" customWidth="1"/>
    <col min="3" max="3" width="15.375" style="45" customWidth="1"/>
    <col min="4" max="4" width="14.5" style="45" customWidth="1"/>
    <col min="5" max="5" width="16.125" style="45" customWidth="1"/>
    <col min="6" max="6" width="15.125" style="45" customWidth="1"/>
    <col min="7" max="7" width="15.625" style="45" customWidth="1"/>
    <col min="8" max="8" width="4.375" style="45" customWidth="1"/>
    <col min="9" max="9" width="11.5" style="45" customWidth="1"/>
    <col min="10" max="10" width="20.5" style="45" customWidth="1"/>
    <col min="11" max="11" width="38" style="45" customWidth="1"/>
    <col min="12" max="12" width="4.5" style="45" customWidth="1"/>
    <col min="13" max="13" width="5.875" style="45" customWidth="1"/>
    <col min="14" max="14" width="6.375" style="45" customWidth="1"/>
    <col min="15" max="15" width="4.625" style="45" customWidth="1"/>
    <col min="16" max="16" width="54.375" style="45" customWidth="1"/>
    <col min="17" max="17" width="4.5" style="45" customWidth="1"/>
    <col min="18" max="16384" width="11.5" style="45"/>
  </cols>
  <sheetData>
    <row r="1" spans="1:17" ht="42.75" customHeight="1" x14ac:dyDescent="0.25">
      <c r="A1" s="110" t="s">
        <v>503</v>
      </c>
      <c r="B1" s="111"/>
      <c r="C1" s="135" t="s">
        <v>502</v>
      </c>
      <c r="D1" s="135"/>
      <c r="E1" s="135"/>
      <c r="F1" s="135"/>
      <c r="G1" s="136"/>
      <c r="H1" s="88"/>
      <c r="I1" s="123" t="s">
        <v>501</v>
      </c>
      <c r="J1" s="124"/>
      <c r="K1" s="124"/>
      <c r="L1" s="124"/>
      <c r="M1" s="124"/>
      <c r="N1" s="124"/>
      <c r="O1" s="124"/>
      <c r="P1" s="125"/>
      <c r="Q1" s="133"/>
    </row>
    <row r="2" spans="1:17" ht="68.25" customHeight="1" x14ac:dyDescent="0.25">
      <c r="A2" s="70" t="s">
        <v>500</v>
      </c>
      <c r="B2" s="60">
        <v>5</v>
      </c>
      <c r="C2" s="66" t="s">
        <v>75</v>
      </c>
      <c r="D2" s="66" t="s">
        <v>75</v>
      </c>
      <c r="E2" s="82" t="s">
        <v>47</v>
      </c>
      <c r="F2" s="82" t="s">
        <v>47</v>
      </c>
      <c r="G2" s="81" t="s">
        <v>47</v>
      </c>
      <c r="H2" s="65"/>
      <c r="I2" s="87" t="s">
        <v>499</v>
      </c>
      <c r="J2" s="86" t="s">
        <v>498</v>
      </c>
      <c r="K2" s="85" t="s">
        <v>497</v>
      </c>
      <c r="L2" s="84" t="s">
        <v>496</v>
      </c>
      <c r="M2" s="84" t="s">
        <v>495</v>
      </c>
      <c r="N2" s="84" t="s">
        <v>494</v>
      </c>
      <c r="O2" s="84" t="s">
        <v>493</v>
      </c>
      <c r="P2" s="83" t="s">
        <v>492</v>
      </c>
      <c r="Q2" s="134"/>
    </row>
    <row r="3" spans="1:17" ht="72.75" customHeight="1" x14ac:dyDescent="0.25">
      <c r="A3" s="70" t="s">
        <v>491</v>
      </c>
      <c r="B3" s="60">
        <v>4</v>
      </c>
      <c r="C3" s="67" t="s">
        <v>60</v>
      </c>
      <c r="D3" s="66" t="s">
        <v>75</v>
      </c>
      <c r="E3" s="66" t="s">
        <v>75</v>
      </c>
      <c r="F3" s="82" t="s">
        <v>47</v>
      </c>
      <c r="G3" s="81" t="s">
        <v>47</v>
      </c>
      <c r="H3" s="65"/>
      <c r="I3" s="80" t="s">
        <v>490</v>
      </c>
      <c r="J3" s="73" t="s">
        <v>489</v>
      </c>
      <c r="K3" s="73" t="s">
        <v>488</v>
      </c>
      <c r="L3" s="79" t="s">
        <v>471</v>
      </c>
      <c r="M3" s="79"/>
      <c r="N3" s="79" t="s">
        <v>471</v>
      </c>
      <c r="O3" s="79"/>
      <c r="P3" s="71" t="s">
        <v>487</v>
      </c>
      <c r="Q3" s="134"/>
    </row>
    <row r="4" spans="1:17" ht="71.25" customHeight="1" x14ac:dyDescent="0.25">
      <c r="A4" s="70" t="s">
        <v>486</v>
      </c>
      <c r="B4" s="60">
        <v>3</v>
      </c>
      <c r="C4" s="69" t="s">
        <v>475</v>
      </c>
      <c r="D4" s="67" t="s">
        <v>60</v>
      </c>
      <c r="E4" s="66" t="s">
        <v>75</v>
      </c>
      <c r="F4" s="78" t="s">
        <v>47</v>
      </c>
      <c r="G4" s="77" t="s">
        <v>47</v>
      </c>
      <c r="H4" s="65"/>
      <c r="I4" s="76" t="s">
        <v>485</v>
      </c>
      <c r="J4" s="73" t="s">
        <v>484</v>
      </c>
      <c r="K4" s="73" t="s">
        <v>483</v>
      </c>
      <c r="L4" s="75" t="s">
        <v>471</v>
      </c>
      <c r="M4" s="75" t="s">
        <v>471</v>
      </c>
      <c r="N4" s="75" t="s">
        <v>471</v>
      </c>
      <c r="O4" s="75"/>
      <c r="P4" s="71" t="s">
        <v>482</v>
      </c>
      <c r="Q4" s="134"/>
    </row>
    <row r="5" spans="1:17" ht="65.25" customHeight="1" x14ac:dyDescent="0.25">
      <c r="A5" s="70" t="s">
        <v>481</v>
      </c>
      <c r="B5" s="60">
        <v>2</v>
      </c>
      <c r="C5" s="69" t="s">
        <v>475</v>
      </c>
      <c r="D5" s="69" t="s">
        <v>475</v>
      </c>
      <c r="E5" s="67" t="s">
        <v>60</v>
      </c>
      <c r="F5" s="66" t="s">
        <v>75</v>
      </c>
      <c r="G5" s="66" t="s">
        <v>75</v>
      </c>
      <c r="H5" s="65"/>
      <c r="I5" s="74" t="s">
        <v>480</v>
      </c>
      <c r="J5" s="73" t="s">
        <v>479</v>
      </c>
      <c r="K5" s="73" t="s">
        <v>478</v>
      </c>
      <c r="L5" s="72"/>
      <c r="M5" s="72" t="s">
        <v>471</v>
      </c>
      <c r="N5" s="72"/>
      <c r="O5" s="72"/>
      <c r="P5" s="71" t="s">
        <v>477</v>
      </c>
      <c r="Q5" s="134"/>
    </row>
    <row r="6" spans="1:17" ht="57.75" customHeight="1" thickBot="1" x14ac:dyDescent="0.3">
      <c r="A6" s="70" t="s">
        <v>476</v>
      </c>
      <c r="B6" s="60">
        <v>1</v>
      </c>
      <c r="C6" s="69" t="s">
        <v>475</v>
      </c>
      <c r="D6" s="69" t="s">
        <v>475</v>
      </c>
      <c r="E6" s="68" t="s">
        <v>475</v>
      </c>
      <c r="F6" s="67" t="s">
        <v>60</v>
      </c>
      <c r="G6" s="66" t="s">
        <v>75</v>
      </c>
      <c r="H6" s="65"/>
      <c r="I6" s="64" t="s">
        <v>474</v>
      </c>
      <c r="J6" s="63" t="s">
        <v>473</v>
      </c>
      <c r="K6" s="63" t="s">
        <v>472</v>
      </c>
      <c r="L6" s="62"/>
      <c r="M6" s="62"/>
      <c r="N6" s="62"/>
      <c r="O6" s="62" t="s">
        <v>471</v>
      </c>
      <c r="P6" s="61" t="s">
        <v>470</v>
      </c>
      <c r="Q6" s="134"/>
    </row>
    <row r="7" spans="1:17" x14ac:dyDescent="0.25">
      <c r="A7" s="119"/>
      <c r="B7" s="120"/>
      <c r="C7" s="60">
        <v>1</v>
      </c>
      <c r="D7" s="60">
        <v>2</v>
      </c>
      <c r="E7" s="60">
        <v>3</v>
      </c>
      <c r="F7" s="60">
        <v>4</v>
      </c>
      <c r="G7" s="59">
        <v>5</v>
      </c>
      <c r="H7" s="126" t="s">
        <v>469</v>
      </c>
      <c r="I7" s="127"/>
      <c r="J7" s="127"/>
      <c r="K7" s="127"/>
      <c r="L7" s="127"/>
      <c r="M7" s="127"/>
      <c r="N7" s="127"/>
      <c r="O7" s="127"/>
      <c r="P7" s="127"/>
      <c r="Q7" s="128"/>
    </row>
    <row r="8" spans="1:17" ht="41.25" customHeight="1" x14ac:dyDescent="0.25">
      <c r="A8" s="119"/>
      <c r="B8" s="120"/>
      <c r="C8" s="58" t="s">
        <v>468</v>
      </c>
      <c r="D8" s="58" t="s">
        <v>467</v>
      </c>
      <c r="E8" s="58" t="s">
        <v>455</v>
      </c>
      <c r="F8" s="58" t="s">
        <v>466</v>
      </c>
      <c r="G8" s="57" t="s">
        <v>465</v>
      </c>
      <c r="H8" s="129"/>
      <c r="I8" s="127"/>
      <c r="J8" s="127"/>
      <c r="K8" s="127"/>
      <c r="L8" s="127"/>
      <c r="M8" s="127"/>
      <c r="N8" s="127"/>
      <c r="O8" s="127"/>
      <c r="P8" s="127"/>
      <c r="Q8" s="128"/>
    </row>
    <row r="9" spans="1:17" ht="9.9499999999999993" customHeight="1" x14ac:dyDescent="0.25">
      <c r="A9" s="119"/>
      <c r="B9" s="120"/>
      <c r="C9" s="127" t="s">
        <v>464</v>
      </c>
      <c r="D9" s="127"/>
      <c r="E9" s="127"/>
      <c r="F9" s="127"/>
      <c r="G9" s="128"/>
      <c r="H9" s="129"/>
      <c r="I9" s="127"/>
      <c r="J9" s="127"/>
      <c r="K9" s="127"/>
      <c r="L9" s="127"/>
      <c r="M9" s="127"/>
      <c r="N9" s="127"/>
      <c r="O9" s="127"/>
      <c r="P9" s="127"/>
      <c r="Q9" s="128"/>
    </row>
    <row r="10" spans="1:17" ht="11.45" hidden="1" customHeight="1" x14ac:dyDescent="0.25">
      <c r="A10" s="119"/>
      <c r="B10" s="120"/>
      <c r="C10" s="127"/>
      <c r="D10" s="127"/>
      <c r="E10" s="127"/>
      <c r="F10" s="127"/>
      <c r="G10" s="128"/>
      <c r="H10" s="129"/>
      <c r="I10" s="127"/>
      <c r="J10" s="127"/>
      <c r="K10" s="127"/>
      <c r="L10" s="127"/>
      <c r="M10" s="127"/>
      <c r="N10" s="127"/>
      <c r="O10" s="127"/>
      <c r="P10" s="127"/>
      <c r="Q10" s="128"/>
    </row>
    <row r="11" spans="1:17" ht="15.75" thickBot="1" x14ac:dyDescent="0.3">
      <c r="A11" s="121"/>
      <c r="B11" s="122"/>
      <c r="C11" s="131"/>
      <c r="D11" s="131"/>
      <c r="E11" s="131"/>
      <c r="F11" s="131"/>
      <c r="G11" s="132"/>
      <c r="H11" s="130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17" ht="15.75" thickBot="1" x14ac:dyDescent="0.3">
      <c r="A12" s="50"/>
      <c r="B12" s="50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4.45" customHeight="1" x14ac:dyDescent="0.25">
      <c r="A13" s="50"/>
      <c r="B13" s="110" t="s">
        <v>463</v>
      </c>
      <c r="C13" s="111"/>
      <c r="D13" s="111"/>
      <c r="E13" s="111"/>
      <c r="F13" s="112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4.45" customHeight="1" x14ac:dyDescent="0.25">
      <c r="A14" s="50"/>
      <c r="B14" s="113"/>
      <c r="C14" s="114"/>
      <c r="D14" s="114"/>
      <c r="E14" s="114"/>
      <c r="F14" s="11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x14ac:dyDescent="0.25">
      <c r="A15" s="50"/>
      <c r="B15" s="116"/>
      <c r="C15" s="117"/>
      <c r="D15" s="117"/>
      <c r="E15" s="117"/>
      <c r="F15" s="118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75" x14ac:dyDescent="0.25">
      <c r="A16" s="50"/>
      <c r="B16" s="56" t="s">
        <v>462</v>
      </c>
      <c r="C16" s="55" t="s">
        <v>461</v>
      </c>
      <c r="D16" s="55" t="s">
        <v>460</v>
      </c>
      <c r="E16" s="55" t="s">
        <v>459</v>
      </c>
      <c r="F16" s="54" t="s">
        <v>458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x14ac:dyDescent="0.25">
      <c r="A17" s="50"/>
      <c r="B17" s="53" t="s">
        <v>457</v>
      </c>
      <c r="C17" s="52" t="s">
        <v>453</v>
      </c>
      <c r="D17" s="52" t="s">
        <v>453</v>
      </c>
      <c r="E17" s="52">
        <v>2</v>
      </c>
      <c r="F17" s="51">
        <v>2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x14ac:dyDescent="0.25">
      <c r="A18" s="50"/>
      <c r="B18" s="53" t="s">
        <v>457</v>
      </c>
      <c r="C18" s="52" t="s">
        <v>453</v>
      </c>
      <c r="D18" s="52" t="s">
        <v>456</v>
      </c>
      <c r="E18" s="52">
        <v>2</v>
      </c>
      <c r="F18" s="51">
        <v>1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x14ac:dyDescent="0.25">
      <c r="A19" s="50"/>
      <c r="B19" s="53" t="s">
        <v>457</v>
      </c>
      <c r="C19" s="52" t="s">
        <v>453</v>
      </c>
      <c r="D19" s="52" t="s">
        <v>454</v>
      </c>
      <c r="E19" s="52">
        <v>2</v>
      </c>
      <c r="F19" s="51"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x14ac:dyDescent="0.25">
      <c r="A20" s="50"/>
      <c r="B20" s="53" t="s">
        <v>457</v>
      </c>
      <c r="C20" s="52" t="s">
        <v>454</v>
      </c>
      <c r="D20" s="52" t="s">
        <v>453</v>
      </c>
      <c r="E20" s="52">
        <v>0</v>
      </c>
      <c r="F20" s="51">
        <v>2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x14ac:dyDescent="0.25">
      <c r="A21" s="50"/>
      <c r="B21" s="53" t="s">
        <v>455</v>
      </c>
      <c r="C21" s="52" t="s">
        <v>453</v>
      </c>
      <c r="D21" s="52" t="s">
        <v>453</v>
      </c>
      <c r="E21" s="52">
        <v>1</v>
      </c>
      <c r="F21" s="51">
        <v>1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x14ac:dyDescent="0.25">
      <c r="A22" s="50"/>
      <c r="B22" s="53" t="s">
        <v>455</v>
      </c>
      <c r="C22" s="52" t="s">
        <v>453</v>
      </c>
      <c r="D22" s="52" t="s">
        <v>456</v>
      </c>
      <c r="E22" s="52">
        <v>1</v>
      </c>
      <c r="F22" s="51"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x14ac:dyDescent="0.25">
      <c r="A23" s="50"/>
      <c r="B23" s="53" t="s">
        <v>455</v>
      </c>
      <c r="C23" s="52" t="s">
        <v>453</v>
      </c>
      <c r="D23" s="52" t="s">
        <v>454</v>
      </c>
      <c r="E23" s="52">
        <v>1</v>
      </c>
      <c r="F23" s="51">
        <v>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5.75" thickBot="1" x14ac:dyDescent="0.3">
      <c r="A24" s="50"/>
      <c r="B24" s="49" t="s">
        <v>455</v>
      </c>
      <c r="C24" s="48" t="s">
        <v>454</v>
      </c>
      <c r="D24" s="48" t="s">
        <v>453</v>
      </c>
      <c r="E24" s="48">
        <v>0</v>
      </c>
      <c r="F24" s="47">
        <v>1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</row>
  </sheetData>
  <sheetProtection algorithmName="SHA-512" hashValue="QBW7FD9KbeT41+pWQsXiDQMftNk0fDvaD1+yMVzBKinCs9XkqcIT4HLKZNRdc4nSOHb/aIBhOMXkh7/llxl4fQ==" saltValue="gg2cWB3ZEdde7BXoltGOLQ==" spinCount="100000" sheet="1" objects="1" scenarios="1" selectLockedCells="1" selectUnlockedCells="1"/>
  <mergeCells count="8">
    <mergeCell ref="B13:F15"/>
    <mergeCell ref="A1:B1"/>
    <mergeCell ref="A7:B11"/>
    <mergeCell ref="I1:P1"/>
    <mergeCell ref="H7:Q11"/>
    <mergeCell ref="Q1:Q6"/>
    <mergeCell ref="C1:G1"/>
    <mergeCell ref="C9:G11"/>
  </mergeCells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MATRIZ</vt:lpstr>
      <vt:lpstr>RIESGOS</vt:lpstr>
      <vt:lpstr>CAUSAS</vt:lpstr>
      <vt:lpstr>MAPACALOR</vt:lpstr>
      <vt:lpstr>MAPACALOR!Área_de_impresión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Rafael Erasmo Hernandez Vigoya</cp:lastModifiedBy>
  <dcterms:created xsi:type="dcterms:W3CDTF">2023-05-30T20:38:06Z</dcterms:created>
  <dcterms:modified xsi:type="dcterms:W3CDTF">2023-06-01T20:39:15Z</dcterms:modified>
</cp:coreProperties>
</file>