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codeName="ThisWorkbook"/>
  <mc:AlternateContent xmlns:mc="http://schemas.openxmlformats.org/markup-compatibility/2006">
    <mc:Choice Requires="x15">
      <x15ac:absPath xmlns:x15ac="http://schemas.microsoft.com/office/spreadsheetml/2010/11/ac" url="C:\Users\ingca\Downloads\"/>
    </mc:Choice>
  </mc:AlternateContent>
  <xr:revisionPtr revIDLastSave="0" documentId="8_{D4FB876C-DD31-44C8-9893-21E946ACF2F4}" xr6:coauthVersionLast="47" xr6:coauthVersionMax="47" xr10:uidLastSave="{00000000-0000-0000-0000-000000000000}"/>
  <bookViews>
    <workbookView xWindow="20370" yWindow="-120" windowWidth="20730" windowHeight="11160" tabRatio="629" xr2:uid="{00000000-000D-0000-FFFF-FFFF00000000}"/>
  </bookViews>
  <sheets>
    <sheet name="MATRIZ" sheetId="1" r:id="rId1"/>
    <sheet name="LISTAS REF" sheetId="12" state="hidden" r:id="rId2"/>
    <sheet name="RIESGOS" sheetId="10" r:id="rId3"/>
    <sheet name="CAUSAS" sheetId="11" r:id="rId4"/>
    <sheet name="MAPACALOR" sheetId="5" r:id="rId5"/>
    <sheet name="CONTROLES" sheetId="6" state="hidden" r:id="rId6"/>
  </sheets>
  <definedNames>
    <definedName name="_xlnm._FilterDatabase" localSheetId="3" hidden="1">CAUSAS!$B$7:$C$73</definedName>
    <definedName name="_xlnm._FilterDatabase" localSheetId="0" hidden="1">MATRIZ!$A$7:$AL$23</definedName>
    <definedName name="_xlnm._FilterDatabase" localSheetId="2" hidden="1">RIESGOS!$A$7:$C$115</definedName>
    <definedName name="_xlnm.Print_Area" localSheetId="3">CAUSAS!$A$1:$E$78</definedName>
    <definedName name="_xlnm.Print_Area" localSheetId="5">CONTROLES!$A$1:$J$38</definedName>
    <definedName name="_xlnm.Print_Area" localSheetId="4">MAPACALOR!$A$1:$Q$25</definedName>
    <definedName name="_xlnm.Print_Area" localSheetId="0">MATRIZ!$A$1:$AN$23</definedName>
    <definedName name="_xlnm.Print_Area" localSheetId="2">RIESGOS!$A$1:$E$115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1" i="1" l="1"/>
  <c r="W18" i="1"/>
  <c r="W19" i="1"/>
  <c r="W20" i="1"/>
  <c r="M20" i="1"/>
  <c r="M21" i="1"/>
  <c r="M18" i="1"/>
  <c r="M19" i="1"/>
  <c r="M15" i="1"/>
  <c r="M16" i="1"/>
  <c r="M17" i="1"/>
  <c r="W14" i="1"/>
  <c r="W15" i="1"/>
  <c r="W16" i="1"/>
  <c r="W17" i="1"/>
  <c r="M14" i="1"/>
  <c r="W13" i="1"/>
  <c r="M13" i="1"/>
  <c r="W12" i="1"/>
  <c r="M12" i="1"/>
  <c r="Z11" i="1"/>
  <c r="Z12" i="1"/>
  <c r="Z13" i="1"/>
  <c r="Z14" i="1"/>
  <c r="Z15" i="1"/>
  <c r="Z16" i="1"/>
  <c r="Z17" i="1"/>
  <c r="Z18" i="1"/>
  <c r="Z19" i="1"/>
  <c r="Z20" i="1"/>
  <c r="Z21" i="1"/>
  <c r="W11" i="1"/>
  <c r="M11" i="1"/>
  <c r="F11" i="1"/>
  <c r="F9" i="1"/>
  <c r="M9" i="1"/>
  <c r="W9" i="1"/>
  <c r="Z9" i="1"/>
  <c r="Z8" i="1"/>
  <c r="Z10" i="1"/>
  <c r="M8" i="1"/>
  <c r="M10" i="1"/>
  <c r="W8" i="1" l="1"/>
  <c r="W10" i="1"/>
  <c r="D111" i="10" l="1"/>
  <c r="D110" i="10"/>
  <c r="D107" i="10" l="1"/>
  <c r="D108" i="10"/>
  <c r="D109" i="10"/>
  <c r="D106" i="10" l="1"/>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F8" i="1" l="1"/>
  <c r="F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tc={45135C10-1869-4C34-968F-DA10FD636062}</author>
    <author>tc={4674FE29-83A1-4E26-9B31-7E6159D8D3FE}</author>
    <author>tc={9122EDBA-5EB3-422A-9A2B-D38AA40F0FC2}</author>
    <author>tc={71467BA1-52BF-483F-821C-D4631A8E353E}</author>
    <author>tc={D6AA2FD0-140B-4E88-A1F4-30CC9D89DD89}</author>
    <author>tc={92C9B6D7-0007-47E7-8916-58521BDAA59B}</author>
  </authors>
  <commentList>
    <comment ref="AL8" authorId="0" shapeId="0" xr:uid="{45135C10-1869-4C34-968F-DA10FD636062}">
      <text>
        <t>[Threaded comment]
Your version of Excel allows you to read this threaded comment; however, any edits to it will get removed if the file is opened in a newer version of Excel. Learn more: https://go.microsoft.com/fwlink/?linkid=870924
Comment:
    Se reporta a 30 de noviembre
queda pendiente reporte de diciembre 2021</t>
      </text>
    </comment>
    <comment ref="AL11" authorId="1" shapeId="0" xr:uid="{4674FE29-83A1-4E26-9B31-7E6159D8D3FE}">
      <text>
        <t>[Threaded comment]
Your version of Excel allows you to read this threaded comment; however, any edits to it will get removed if the file is opened in a newer version of Excel. Learn more: https://go.microsoft.com/fwlink/?linkid=870924
Comment:
    Solicitudes hechas hasta el 30 de noviembre; pendiente las solicitudes que se requieran para los informe finales en el mes de diciembre</t>
      </text>
    </comment>
    <comment ref="AL12" authorId="2" shapeId="0" xr:uid="{9122EDBA-5EB3-422A-9A2B-D38AA40F0FC2}">
      <text>
        <t>[Threaded comment]
Your version of Excel allows you to read this threaded comment; however, any edits to it will get removed if the file is opened in a newer version of Excel. Learn more: https://go.microsoft.com/fwlink/?linkid=870924
Comment:
    Hasta el momento no se ha hecho, pero en el mes de diciembre se hará para la presentación de los informes finales </t>
      </text>
    </comment>
    <comment ref="AL14" authorId="3" shapeId="0" xr:uid="{71467BA1-52BF-483F-821C-D4631A8E353E}">
      <text>
        <t>[Threaded comment]
Your version of Excel allows you to read this threaded comment; however, any edits to it will get removed if the file is opened in a newer version of Excel. Learn more: https://go.microsoft.com/fwlink/?linkid=870924
Comment:
    Se publicarán en el mes de diciembre, en ese mes se enviarán los correos con las obras correspondientes</t>
      </text>
    </comment>
    <comment ref="AL15" authorId="4" shapeId="0" xr:uid="{D6AA2FD0-140B-4E88-A1F4-30CC9D89DD89}">
      <text>
        <t>[Threaded comment]
Your version of Excel allows you to read this threaded comment; however, any edits to it will get removed if the file is opened in a newer version of Excel. Learn more: https://go.microsoft.com/fwlink/?linkid=870924
Comment:
    Al mes de diciembre se hará el reporte para referirlo al total de obras publicadas</t>
      </text>
    </comment>
    <comment ref="AL19" authorId="5" shapeId="0" xr:uid="{92C9B6D7-0007-47E7-8916-58521BDAA59B}">
      <text>
        <t>[Threaded comment]
Your version of Excel allows you to read this threaded comment; however, any edits to it will get removed if the file is opened in a newer version of Excel. Learn more: https://go.microsoft.com/fwlink/?linkid=870924
Comment:
    Durante la vigencia 2021 la División de Capacitación contrato los siguientes expertos:
1. IVAN CAMILO RUGE: Prestar servicios profesionales (con sus propios medios) para apoyar la revisión, realización de ajustes y pruebas tanto de los cursos virtuales como de la plataforma de aprendizaje en línea o campus virtual (Moodle) de IEMP.
2. PAOLA JIMENA HERNANDEZ VILLALBA: Prestar servicios profesionales a la División de Capacitación del Instituto de Estudios del Ministerio Público para apoyar actividades relacionadas con la formulación, ejecución y seguimiento de planes, programas y proyectos de capacitación, asesoría en diferentes áreas sociales y humanísticas y manejo de las relaciones interinstitucionales que se requieran.
3. CLAUDIA ISABEL MEDINA SIERVO: Prestar servicios profesionales a la División de Capacitación del Instituto de Estudios del Ministerio Público para apoyar actividades relacionadas con la formulación de planes, programas y proyectos, análisis y seguimiento de asuntos jurídicos y administrativos y desarrollo de programas académicos.
4. SANDRA PATRICIA AVELLANEDA AVENDAÑO: Prestar servicios profesionales al Instituto de Estudios del Ministerio Público para adelantar procesos de capacitación y formación, consistentes en el desarrollo de dieciséis (16) horas cátedra en temas relacionados con contratación estatal.
5. CARLOS ALBERTO CHINCHILLA IMBETT: Prestar servicios profesionales por hora cátedra para la estructuración e impartición de una capacitación en argumentación jurídica y oralidad, dirigida a servidores públicos de la PGN.
6. JUAN CARLOS GETIAL: Prestar servicios profesionales por hora cátedra para la estructuración e impartición de una capacitación en argumentación jurídica y oralidad, dirigida a servidores públicos de la PGN.
7. GABRIEL BUSTAMANTE PENA: Prestar SP para apoyar con la planificación y construcción de campaña de promoción de la ética pública y lucha contra la corrupción desde perspectiva de garantía de los DH y la paz; la planificación y marcha jornadas de reflexión a cargo del IEMP.
8. ALFREDO EFRAIN REVELO TRUJILLO: Prestar servicios profesionales por hora cátedra para la estructuración e impartición de una capacitación en técnicas de resolución de conflictos y conciliación, dirigida a servidores públicos de la PGN.</t>
      </text>
    </comment>
  </commentList>
</comments>
</file>

<file path=xl/sharedStrings.xml><?xml version="1.0" encoding="utf-8"?>
<sst xmlns="http://schemas.openxmlformats.org/spreadsheetml/2006/main" count="1697" uniqueCount="936">
  <si>
    <t>PROCESO: ADMINISTRACIÓN DE RIESGOS</t>
  </si>
  <si>
    <t>Fecha de Revisión:</t>
  </si>
  <si>
    <t>SUBPROCESO: N.A</t>
  </si>
  <si>
    <t>Fecha de Aprobación:</t>
  </si>
  <si>
    <t>NOMBRE: MAPA DE RIEGOS</t>
  </si>
  <si>
    <t>Versión:</t>
  </si>
  <si>
    <t>CÓDIGO: REG-AR-00-003</t>
  </si>
  <si>
    <t>Página:</t>
  </si>
  <si>
    <t>IDENTIFICACIÓN DEL RIESGO</t>
  </si>
  <si>
    <t>NIVEL DEL RIESGO</t>
  </si>
  <si>
    <t>VALORACIÓN DEL CONTROL</t>
  </si>
  <si>
    <t>NIVEL DE RIESGO</t>
  </si>
  <si>
    <t>TRATAMIENTO DEL RIESGO</t>
  </si>
  <si>
    <t xml:space="preserve">INDICADOR </t>
  </si>
  <si>
    <t>AVANCES MONITOREO</t>
  </si>
  <si>
    <t>SEGUIMIENTO OPLA</t>
  </si>
  <si>
    <t>SEDE/LUGAR</t>
  </si>
  <si>
    <t>1. MACRO PROCESO</t>
  </si>
  <si>
    <t>2. PROCESO</t>
  </si>
  <si>
    <t>3. SUBPROCESO / DELEGADA</t>
  </si>
  <si>
    <t>4. RIESGO</t>
  </si>
  <si>
    <t>4.1 CÓDIGO</t>
  </si>
  <si>
    <t>5. TIPOLOGÍA DEL RIESGO</t>
  </si>
  <si>
    <t>6. AGENTE GENERADOR DEL RIESGO/ OPORTUNIDAD</t>
  </si>
  <si>
    <t>7. DESCRIPCIÓN DE LA CAUSA</t>
  </si>
  <si>
    <t>8. CONSECUENCIAS</t>
  </si>
  <si>
    <t>9. PROBABILIDAD</t>
  </si>
  <si>
    <t>10. IMPACTO</t>
  </si>
  <si>
    <t>11. EVALUACIÓN DEL RIESGO
(INHERENTE)</t>
  </si>
  <si>
    <t>12. CONTROLES</t>
  </si>
  <si>
    <t>13. DESCRIPCIÓN DEL CONTROL</t>
  </si>
  <si>
    <t>1. ¿Están definidos los responsables?</t>
  </si>
  <si>
    <t>1.2 Segregación  y autoridad del Responsable</t>
  </si>
  <si>
    <t>2. ¿Frecuencia o periodicidad adecuada?</t>
  </si>
  <si>
    <t>3. Propósito( las actividades desarrolladas buscar por si solas  prevenir o detectar las causas(verificar, validar, cotejar, comparar, revisar)</t>
  </si>
  <si>
    <t>4. ¿Cómo se realiza la actividad de Control?
Manual, automatizada</t>
  </si>
  <si>
    <t>5. ¿ Se realizan actividades para corregir las desviaciones?</t>
  </si>
  <si>
    <t xml:space="preserve"> 6.  ¿se deja evidencia de la ejecución del Control?</t>
  </si>
  <si>
    <t>Total Control</t>
  </si>
  <si>
    <t>14. PROBABILIDAD</t>
  </si>
  <si>
    <t>15. IMPACTO</t>
  </si>
  <si>
    <t>16. EVALUACIÓN DEL RIESGO
(RESIDUAL)</t>
  </si>
  <si>
    <t>17. OPCIONES DE MANEJO</t>
  </si>
  <si>
    <r>
      <t xml:space="preserve">18.ACTIVIDADES CUMPLIDAS
</t>
    </r>
    <r>
      <rPr>
        <b/>
        <i/>
        <sz val="11"/>
        <color theme="0"/>
        <rFont val="Arial"/>
        <family val="2"/>
      </rPr>
      <t>(  se pueden incluirlas estrategias DO y  FA, formuladas en el Análisis de Contexto)</t>
    </r>
  </si>
  <si>
    <t>19. SOPORTE
Como evidencia del Cumplimiento de la Actividad, relacionar link)</t>
  </si>
  <si>
    <t>20. DEPENDENCIA RESPONSABLE DE LAS ACCIONES</t>
  </si>
  <si>
    <t>21. SI  EL RIESGO ES COMPARTIDO, INDICAR  LA DEPENDENCIA</t>
  </si>
  <si>
    <t xml:space="preserve">22. TIPO DE INDICADOR
(Seleccione si el índicador es de efectividad, eficiencia o eficacia). </t>
  </si>
  <si>
    <t>23. FORMULA DEL INDICADOR
Describa la fórmula para el cálculo del índicador</t>
  </si>
  <si>
    <t>24. Periodicidad / Frecuencia</t>
  </si>
  <si>
    <t>25. META
Unicamente  ingresar meta en números</t>
  </si>
  <si>
    <t xml:space="preserve">26. 1er Monitoreo </t>
  </si>
  <si>
    <t xml:space="preserve"> 27. 2do Monitoreo </t>
  </si>
  <si>
    <t xml:space="preserve"> 28. 3er Monitoreo </t>
  </si>
  <si>
    <t>29. SEGUNDO MONITOREO</t>
  </si>
  <si>
    <t>30. TERCER MONITOREO</t>
  </si>
  <si>
    <t>Procuraduría BOGOTÁ - Central</t>
  </si>
  <si>
    <t>Apoyo</t>
  </si>
  <si>
    <t>Gestión del Talento Humano (GH)</t>
  </si>
  <si>
    <t>Instituto de Estudios del Ministerio Publico (IEMP)</t>
  </si>
  <si>
    <t xml:space="preserve">Inoportunidad en la presentación de Informes o soportes </t>
  </si>
  <si>
    <t>Operativos</t>
  </si>
  <si>
    <t>Factor Interno: Personas</t>
  </si>
  <si>
    <t>Dilatar tiempos de respuesta o de registro de información / entrega inoportuna de información</t>
  </si>
  <si>
    <t>Reprocesos</t>
  </si>
  <si>
    <t>4. PROBABLE</t>
  </si>
  <si>
    <t>2. MENOR</t>
  </si>
  <si>
    <t>Existen controles, están documentados, implementados, socializados, con seguimiento y ha sido evaluado de manera satisfactoria.</t>
  </si>
  <si>
    <t>Aplicación de listas de chequeo, formatos estandarizados.</t>
  </si>
  <si>
    <t>15. ASIGNADO</t>
  </si>
  <si>
    <t>15. ADECUADO</t>
  </si>
  <si>
    <t>15. OPORTUNA</t>
  </si>
  <si>
    <t>15. DETECTAR</t>
  </si>
  <si>
    <t>15. CONFIABLE</t>
  </si>
  <si>
    <t>0. NO SE INVESTIGAN NI SE RESUELVEN OPORTUNAMENTE</t>
  </si>
  <si>
    <t>10. COMPLETA</t>
  </si>
  <si>
    <t>3. POSIBLE</t>
  </si>
  <si>
    <t>Reducir el Riesgo</t>
  </si>
  <si>
    <t xml:space="preserve">Hacer seguimiento  y cargar en el sistema Strategos los informes mensuales. Remitir a los responsables de la información correos recordando las obligaciones frente a informes </t>
  </si>
  <si>
    <t>Correos electronicos,y oficios remitidos a los responsables
https://procuraduriagovco-my.sharepoint.com/:f:/g/personal/rehernandez_procuraduria_gov_co/Eg5r0SuTtiVHj-UqTfY-18IB-elLgKxHHbgoFpdculLVpA?e=gDfQQD
https://procuraduriagovco-my.sharepoint.com/:f:/g/personal/rehernandez_procuraduria_gov_co/EjpabMeMyYFHvNQktQYtWIwBZ5Ddez2rWXujsqhRmKYKaA?e=PjfjkH</t>
  </si>
  <si>
    <t xml:space="preserve">INSTITUTO DE ESTUDIOS DEL MINISTERIO PÚBLICO- División de Administrativa y Financiera   </t>
  </si>
  <si>
    <t>NO APLICA</t>
  </si>
  <si>
    <t>3. Efectividad</t>
  </si>
  <si>
    <t>No. de informes a reportar  / No. de informes reportados</t>
  </si>
  <si>
    <t>Mensual</t>
  </si>
  <si>
    <t>Este riesgo no aplica para el presente seguimiento puesto que no es un riesgo de corrupción, no obstante, se recomienda al proceso identificar riesgos para esta tipología, teniendo en cuenta la Guía de Administración del Riesgo establecida al interior de la Entidad.</t>
  </si>
  <si>
    <t>Insuficiente seguimiento a contratos</t>
  </si>
  <si>
    <t xml:space="preserve">Cumplimiento y conformidad </t>
  </si>
  <si>
    <t>Cultural / Compromiso</t>
  </si>
  <si>
    <t>Afectación de la integridad</t>
  </si>
  <si>
    <t>3. MODERADO</t>
  </si>
  <si>
    <t>Existen controles, son efectivos pero no están documentados</t>
  </si>
  <si>
    <t>Validación de información por parte de una persona o comité (Conciliación, revisión, comparación, validación, inspección)</t>
  </si>
  <si>
    <t>Evitar el Riesgo</t>
  </si>
  <si>
    <t>Seguimiento en el comité de seguimiento a la ejecución contractual y presupuestal respecto de todos los trámites contractuales</t>
  </si>
  <si>
    <t>actas de comité
https://procuraduriagovco-my.sharepoint.com/:f:/g/personal/rehernandez_procuraduria_gov_co/Eg5r0SuTtiVHj-UqTfY-18IB-elLgKxHHbgoFpdculLVpA?e=gDfQQD
https://procuraduriagovco-my.sharepoint.com/:f:/g/personal/rehernandez_procuraduria_gov_co/EjpabMeMyYFHvNQktQYtWIwBZ5Ddez2rWXujsqhRmKYKaA?e=PjfjkH</t>
  </si>
  <si>
    <t>2. Eficacia</t>
  </si>
  <si>
    <t>No. de comités a realizar / No. de comités realizados</t>
  </si>
  <si>
    <t>41.66%</t>
  </si>
  <si>
    <t xml:space="preserve">Tráfico de Influencias </t>
  </si>
  <si>
    <t>Corrupción</t>
  </si>
  <si>
    <t>Factor Externo: Social</t>
  </si>
  <si>
    <t xml:space="preserve">Posibilidad de recibir o solicitar dádiva </t>
  </si>
  <si>
    <t>Procesos Disciplinarios</t>
  </si>
  <si>
    <t>4. MAYOR</t>
  </si>
  <si>
    <t>Aplicación de lineamientos, Manuales, Guías, Procedimientos, instructivos, de índole (Interna y/o Externa)</t>
  </si>
  <si>
    <t>10. PREVENIR</t>
  </si>
  <si>
    <t>1. RARA VEZ</t>
  </si>
  <si>
    <t>Aplicar el Manual de Contratación de la Entidad y normas inherentes al proceso</t>
  </si>
  <si>
    <t xml:space="preserve">Pliegos, Estudios Previos. Contrato.
</t>
  </si>
  <si>
    <t>No. de casos presentados / No. de denuncias radicadas</t>
  </si>
  <si>
    <t>0</t>
  </si>
  <si>
    <t>Teniendo en cuenta la información reportada por el proceso, si bien se observa el avance en un 33% de la acción de tratamiento, no es posible verificar el cumplimiento, toda vez que no se aportaron las evidencias referentes a los pliegos, estudios previos y/o contratos documentados en la evidencia de la misma. Por lo anterior, se recomienda fortalecer el monitoreo efectuado, estableciendo en un siguiente reporte las evidencias de cumplimiento para la actividad propuesta. 
De otra parte, se hace necesario revisar la redacción del riesgo, así como de los respectivos controles, con el fin de dar cumplimiento a lo establecido en la Guia de Administración del riesgo frente a la tipología de "Corrupción", con el fin de mejorar la gestión del riesgo al interior del proceso y fortalecer la cultura de autocontrol referente a la completitud del monitoreo.</t>
  </si>
  <si>
    <t>Recibir Productos o Servicios que no cumplan con el Objeto contractual</t>
  </si>
  <si>
    <t>Contractual</t>
  </si>
  <si>
    <t>Factor Interno: Medición o seguimiento</t>
  </si>
  <si>
    <t>Ausencia de seguimiento o monitoreo</t>
  </si>
  <si>
    <t>Incumplimiento de requisitos legales</t>
  </si>
  <si>
    <t xml:space="preserve">15. SE INVESTIGAN Y RESUELVEN OPORTUNAMENTE </t>
  </si>
  <si>
    <t>2. IMPROBABLE</t>
  </si>
  <si>
    <t>Estricto ejercicio por parte de la supervisión para verificar el cumplimiento de las clausulas contractuales (Aplicar el Manual de Contratación de la Entidad y normas inherentes al proceso)</t>
  </si>
  <si>
    <t>Informes de ejecución
https://procuraduriagovco-my.sharepoint.com/:f:/g/personal/rehernandez_procuraduria_gov_co/EjpabMeMyYFHvNQktQYtWIwBZ5Ddez2rWXujsqhRmKYKaA?e=PjfjkH</t>
  </si>
  <si>
    <t xml:space="preserve">INSTITUTO DE ESTUDIOS DEL MINISTERIO PÚBLICO- División de Investigaciones Sociopóliticas     </t>
  </si>
  <si>
    <t>Grupo de Contratación</t>
  </si>
  <si>
    <t>No. de informes de supervisión requeridos/ N° de informes de supervisión presentados</t>
  </si>
  <si>
    <t>Trimestral</t>
  </si>
  <si>
    <t>Incumplimiento de las normas sobre propiedad intelectual y derechos de autor</t>
  </si>
  <si>
    <t>R097</t>
  </si>
  <si>
    <t>Imagen</t>
  </si>
  <si>
    <t>Factor Interno: Método/Proceso</t>
  </si>
  <si>
    <t>Falta de aplicación de los procedimientos establecidos</t>
  </si>
  <si>
    <t>Vulneración de los derechos</t>
  </si>
  <si>
    <t xml:space="preserve">Enviar correos electrónicos a los investigadores, en el desarrollo de la investigación, previo a la elaboración de los informes, reiterando lo establecido en el contrato en cuanto al imperativo de cumplir con la citación y referenciación adecuada </t>
  </si>
  <si>
    <t>Correos electrónicos o actas de reunión y claúsula específica en el contrato.</t>
  </si>
  <si>
    <t>Otros grupos de Valor</t>
  </si>
  <si>
    <t xml:space="preserve">No. de correos o actas de reunión remitidas a los investigadores / No total de investigadores </t>
  </si>
  <si>
    <t>Cuatrimestral</t>
  </si>
  <si>
    <t>Comunicar contenidos que no tengan impacto en los públicos objetivos</t>
  </si>
  <si>
    <t>R005</t>
  </si>
  <si>
    <t>Debilidades en la identificación de necesidades y expectativas</t>
  </si>
  <si>
    <t>Ineficiencia en el uso de los recursos</t>
  </si>
  <si>
    <t>Existen controles se aplican, pero no son efectivos</t>
  </si>
  <si>
    <t>0. NO CONFIABLE</t>
  </si>
  <si>
    <t>Apicación de encuestas de satisfacción frente a las obras publicadas</t>
  </si>
  <si>
    <t>Correos electronicos,y oficios remitidos a los responsables
https://procuraduriagovco-my.sharepoint.com/:f:/g/personal/rehernandez_procuraduria_gov_co/EjpabMeMyYFHvNQktQYtWIwBZ5Ddez2rWXujsqhRmKYKaA?e=PjfjkH</t>
  </si>
  <si>
    <t>No. de evaluaciones de satisfación / No. de total de evaluaciones realizadas</t>
  </si>
  <si>
    <t>Anual</t>
  </si>
  <si>
    <t>13.33%</t>
  </si>
  <si>
    <t>Indisponibilidad de Información contenida en los servidores /Computadores</t>
  </si>
  <si>
    <t>R033</t>
  </si>
  <si>
    <t>Factor Interno: Recursos/Equipos/Infraestructura</t>
  </si>
  <si>
    <t>Pérdida de Imagen, credibilidad o Confianza</t>
  </si>
  <si>
    <t>Remitir correos junto con obras en el formato electrónico adecuado a responsable de la publicación en la página web del IEMP</t>
  </si>
  <si>
    <t>Correos electronicos,y oficios remitidos a los responsables</t>
  </si>
  <si>
    <t>No. de correos remitidos con obras para publicación / N° de obras publicadas.</t>
  </si>
  <si>
    <t>Material bibliográfico de baja calidad o desactualizado</t>
  </si>
  <si>
    <t>R055</t>
  </si>
  <si>
    <t>Comunicación</t>
  </si>
  <si>
    <t>Remitir correo solictando ajustes a la información de las referencias bibliograficas, con la herramienta control de cambios para las correciones de los documentos publicables. Remitir a los autores en el momento de la solicitud de la publicacion el documento con requisitos para la entrega de documentos originales</t>
  </si>
  <si>
    <t>No. Obras verificadas y corregidas / No. Total de obras publicadas</t>
  </si>
  <si>
    <t>Inoportunidad en la Publicación</t>
  </si>
  <si>
    <t>R044</t>
  </si>
  <si>
    <t>Factor Interno: Información</t>
  </si>
  <si>
    <t>Desconocimiento del portafolio de servicios y del alcance de las actividades que realiza la PGN</t>
  </si>
  <si>
    <t>Información, Datos o estimaciones equivocadas  o incompletas que no permiten entregar información apropida a la ciudadanía y partes interesadas</t>
  </si>
  <si>
    <t>Existen Controles pero no se aplican</t>
  </si>
  <si>
    <t>Envío de comunicaciones escritas informando o solicitando información o recursos</t>
  </si>
  <si>
    <t>Aceptar el Riesgo</t>
  </si>
  <si>
    <t>Formato de entrega de información al grupo de Comunicaciones, correos o mensajes vía Whatsapp, para que la oferta de servicios, novedades, anuncios del IEMP, se publique a tiempo y de manera correcta y completa.</t>
  </si>
  <si>
    <t>Formatos entregados y solicitudes vía correo y/o Whatsapp 
https://procuraduriagovco-my.sharepoint.com/:f:/g/personal/rehernandez_procuraduria_gov_co/Eg5r0SuTtiVHj-UqTfY-18IB-elLgKxHHbgoFpdculLVpA?e=gDfQQD
https://procuraduriagovco-my.sharepoint.com/:f:/g/personal/rehernandez_procuraduria_gov_co/EjpabMeMyYFHvNQktQYtWIwBZ5Ddez2rWXujsqhRmKYKaA?e=PjfjkH</t>
  </si>
  <si>
    <t>No. formatos entregados y solicitudes vía correo y/o Whatsapp /No. de publicaciones hechas.</t>
  </si>
  <si>
    <t>Inadecuada Custodia de la Información</t>
  </si>
  <si>
    <t>R024</t>
  </si>
  <si>
    <t>Ineficiencia en el uso de recursos (Económicos, fisicos)</t>
  </si>
  <si>
    <t xml:space="preserve">Pérdida de la memoria documental e institucional.  </t>
  </si>
  <si>
    <t>5. CASI SEGURO</t>
  </si>
  <si>
    <t>5. CATASTRÓFICO</t>
  </si>
  <si>
    <t>Custodia Apropiada de la Información</t>
  </si>
  <si>
    <t>0. INOPORTUNA</t>
  </si>
  <si>
    <t>5. INCOMPLETA</t>
  </si>
  <si>
    <t>Enviar solicitudes a Secretaría General para asigación de instalaciones adecuadas</t>
  </si>
  <si>
    <t>Correos y oficios remitidos a SG
https://procuraduriagovco-my.sharepoint.com/:f:/g/personal/rehernandez_procuraduria_gov_co/Eg5r0SuTtiVHj-UqTfY-18IB-elLgKxHHbgoFpdculLVpA?e=gDfQQD</t>
  </si>
  <si>
    <t>1. Eficiencia</t>
  </si>
  <si>
    <t xml:space="preserve">No. Solicitudes de asignación de instalaciones/ N° de Solicitudes Respondidas </t>
  </si>
  <si>
    <t>Semestral</t>
  </si>
  <si>
    <t>Deterioro o indebida manipulación de la Información</t>
  </si>
  <si>
    <t>R017</t>
  </si>
  <si>
    <t>Carpeta Compartida del SGC con los funcionarios del IEMP</t>
  </si>
  <si>
    <t>https://procuraduriagovco-my.sharepoint.com/personal/rehernandez_procuraduria_gov_co/_layouts/15/onedrive.aspx?id=%2Fpersonal%2Frehernandez%5Fprocuraduria%5Fgov%5Fco%2FDocuments%2FDocumentos%20SGC%2D%20IEMP
https://procuraduriagovco-my.sharepoint.com/:f:/g/personal/rehernandez_procuraduria_gov_co/Eg5r0SuTtiVHj-UqTfY-18IB-elLgKxHHbgoFpdculLVpA?e=gDfQQD</t>
  </si>
  <si>
    <t>N° de solicitudes de creación, Modificación y/o Eliminacion de Documentos/ N° total de Creaciones Modificaciones y/o Eliminacion de Documentos</t>
  </si>
  <si>
    <t>Debil abordaje y desarrollo de temáticas</t>
  </si>
  <si>
    <t>R020</t>
  </si>
  <si>
    <t>Estratégicos</t>
  </si>
  <si>
    <t>Insuficiente personal para apoyar  la gestión del  proceso</t>
  </si>
  <si>
    <t>Incumplimiento con las metas establecidas dentro del PEI y/o POA</t>
  </si>
  <si>
    <t>Segregación de funciones</t>
  </si>
  <si>
    <t>Compartir el Riesgo</t>
  </si>
  <si>
    <t>Contratar expertos temáticos para abordar las temáticas incorporadas en el POA, cuando no existan dentro de la Red de Formadores</t>
  </si>
  <si>
    <t>soportes de contratación del IEMP-link secop II
https://procuraduriagovco-my.sharepoint.com/:f:/g/personal/rehernandez_procuraduria_gov_co/EjpabMeMyYFHvNQktQYtWIwBZ5Ddez2rWXujsqhRmKYKaA?e=PjfjkH
https://procuraduriagovco-my.sharepoint.com/:f:/g/personal/rehernandez_procuraduria_gov_co/EjpabMeMyYFHvNQktQYtWIwBZ5Ddez2rWXujsqhRmKYKaA?e=PjfjkH</t>
  </si>
  <si>
    <t xml:space="preserve">INSTITUTO DE ESTUDIOS DEL MINISTERIO PÚBLICO- División de Capacitacion     </t>
  </si>
  <si>
    <t xml:space="preserve">No. Eventos programados con expertos contratados / No. de eventos específicos solicitados </t>
  </si>
  <si>
    <t>Agotamiento de recursos presupuestales</t>
  </si>
  <si>
    <t>Nuevo</t>
  </si>
  <si>
    <t>Factor Externo: Legal</t>
  </si>
  <si>
    <t>Contradicciones  legales o normativas</t>
  </si>
  <si>
    <t>Demoras y/o Interrupción del Servicio</t>
  </si>
  <si>
    <t>No existen Controles</t>
  </si>
  <si>
    <t>formular un proyecto de inversión para obtener recursos</t>
  </si>
  <si>
    <t>Documento técnico  
https://procuraduriagovco-my.sharepoint.com/:f:/g/personal/rehernandez_procuraduria_gov_co/Eg5r0SuTtiVHj-UqTfY-18IB-elLgKxHHbgoFpdculLVpA?e=gDfQQD</t>
  </si>
  <si>
    <t>TODOS LOS PROCESOS</t>
  </si>
  <si>
    <t>Proyecto presentado / proyecto aprobado</t>
  </si>
  <si>
    <t>Unica vez</t>
  </si>
  <si>
    <t>Coadministración</t>
  </si>
  <si>
    <t>R004</t>
  </si>
  <si>
    <t>Concentración de conocimiento, autoridad o poder</t>
  </si>
  <si>
    <t>1. Canales de comunicación directa a través de medios institucionales. (correo electronico, mesas de trabajo).
2. Instrucciones mediante actos administrativos (circulares, guias etc.)</t>
  </si>
  <si>
    <t>Correos electronicos,mesas de trabajo y oficios remitidos a los responsables
https://procuraduriagovco-my.sharepoint.com/:f:/g/personal/rehernandez_procuraduria_gov_co/EjpabMeMyYFHvNQktQYtWIwBZ5Ddez2rWXujsqhRmKYKaA?e=PjfjkH</t>
  </si>
  <si>
    <t>No. De actos administrativos dando directreces de trabajo/ N° Total de Actos Administrativos dando directrices publicados en la página del IEMP y difundidos en los medios institucionales.</t>
  </si>
  <si>
    <t>Verifique que ésta es la versión correcta antes de utilizar el documento</t>
  </si>
  <si>
    <t>Proceso: Administración del Riesgo; Subproceso: N.A  Código: REG-AR-00-003 ; Versión: 1; Vigencia: 10/06/2020</t>
  </si>
  <si>
    <t>TERRITORIOS</t>
  </si>
  <si>
    <t>MACROPROCESO</t>
  </si>
  <si>
    <t>PROCESOS</t>
  </si>
  <si>
    <t>SUBPROCESOS</t>
  </si>
  <si>
    <t>TIPOLOGÍA DEL RIESGO</t>
  </si>
  <si>
    <t>AGENTE GENERADOR DE LA CAUSA</t>
  </si>
  <si>
    <t>CAUSAS</t>
  </si>
  <si>
    <t>CATEGORIA DE CONSECUENCIAS</t>
  </si>
  <si>
    <t>CONTROLES</t>
  </si>
  <si>
    <t>DESCRIPCIÓN DEL CONTROL</t>
  </si>
  <si>
    <t>PROBABIIDAD</t>
  </si>
  <si>
    <t>IMPACTO</t>
  </si>
  <si>
    <t>OPCIÓN DE MANEJO</t>
  </si>
  <si>
    <t>3. Propósito( lasactividades desarrolladas buscar por si solas  prevenir o detectar las causas(verificar, validar, cotejar, comparar, revisar)</t>
  </si>
  <si>
    <t>TIPO DE INDICADOR</t>
  </si>
  <si>
    <t>DEPENDENCIAS</t>
  </si>
  <si>
    <t>PERIODICIDAD</t>
  </si>
  <si>
    <t>Administración de Bienes y Servicios (GA)</t>
  </si>
  <si>
    <t>N/A</t>
  </si>
  <si>
    <t>Acceso a sistemas de información externos</t>
  </si>
  <si>
    <t>Actualización de normatividad</t>
  </si>
  <si>
    <t>1. INSIGNIFICANTE</t>
  </si>
  <si>
    <t>0. NO ASIGNADO</t>
  </si>
  <si>
    <t>0. INADECUADO</t>
  </si>
  <si>
    <t>0. NO ES UN CONTROL</t>
  </si>
  <si>
    <t>0. NO EXISTE</t>
  </si>
  <si>
    <t xml:space="preserve">Procuraduría Distrito Capital </t>
  </si>
  <si>
    <t>Estratégico</t>
  </si>
  <si>
    <t>Administración de Riesgos (AR)</t>
  </si>
  <si>
    <t>Administración de Documentos y Registro (AS)</t>
  </si>
  <si>
    <t>Acceso no autorizado  / Perfiles de acceso</t>
  </si>
  <si>
    <t xml:space="preserve">Afectación de la confidencialidad </t>
  </si>
  <si>
    <t>Procuraduría Regional Amazonas</t>
  </si>
  <si>
    <t>Evaluación y Control</t>
  </si>
  <si>
    <t>Atención a la Ciudadanía (AC)</t>
  </si>
  <si>
    <t>Administración de Material Documental (AM)</t>
  </si>
  <si>
    <t>Afectar rubros que no corresponden con el objeto del gasto</t>
  </si>
  <si>
    <t>DESPACHO DEL PROCURADOR GENERAL</t>
  </si>
  <si>
    <t>Procuraduría Regional Antioquia</t>
  </si>
  <si>
    <t>Misional</t>
  </si>
  <si>
    <t>Disciplinario (DI)</t>
  </si>
  <si>
    <t>Administración de Vehículos (AV)</t>
  </si>
  <si>
    <t>Alta rotación de personal: condiciones de estabilidad, falencias en el crecimiento profesional, salarios, entre otros</t>
  </si>
  <si>
    <t>Ajustar el PEI</t>
  </si>
  <si>
    <t>Capacitación/ Divulgación/ socialización</t>
  </si>
  <si>
    <t>Administración de Documentos y Registros</t>
  </si>
  <si>
    <t>Procuraduría Regional Bolivar</t>
  </si>
  <si>
    <t>Evaluación Institucional (EV)</t>
  </si>
  <si>
    <t>Administración Infraestructura Tecnológica (AI)</t>
  </si>
  <si>
    <t>Financieros</t>
  </si>
  <si>
    <t>Amiguismo/Clientelismo</t>
  </si>
  <si>
    <t>Daño Ambiental</t>
  </si>
  <si>
    <t>Copias de seguridad, contingencias y respaldo de información.</t>
  </si>
  <si>
    <t>Administración de Material Documental</t>
  </si>
  <si>
    <t>Bimestral</t>
  </si>
  <si>
    <t>Procuraduría Regional Boyacá</t>
  </si>
  <si>
    <t>Gestión de Comunicación (CM)</t>
  </si>
  <si>
    <t>Administración Técnica de los Sistemas de Información (SI)</t>
  </si>
  <si>
    <t>Factor Externo: Político</t>
  </si>
  <si>
    <t>Ataques ciberneticos</t>
  </si>
  <si>
    <t>Decisiones Erroneas</t>
  </si>
  <si>
    <t>Existen Controles, se aplican y son efectivos</t>
  </si>
  <si>
    <t>Administración de Vehículos</t>
  </si>
  <si>
    <t>Procuraduría Regional Caldas</t>
  </si>
  <si>
    <t>Gestión de Contratación (CN)</t>
  </si>
  <si>
    <t>Almacén e Inventarios (AI)</t>
  </si>
  <si>
    <t>Factor Externo: Económico</t>
  </si>
  <si>
    <t>Aumento en la demanda de los servicios</t>
  </si>
  <si>
    <t>Deficiencia en el uso de los Recursos (Económicos, Humanos, de Información, etc)</t>
  </si>
  <si>
    <t>Administración Infraestructura Tecnológica</t>
  </si>
  <si>
    <t>Quincenal</t>
  </si>
  <si>
    <t>Procuraduría Regional Caquetá</t>
  </si>
  <si>
    <t>Gestión de Seguridad (GS)</t>
  </si>
  <si>
    <t>Asuntos Ambientales y Agrarios (AAA)</t>
  </si>
  <si>
    <t>Seguridad Digital</t>
  </si>
  <si>
    <t>Ausencia de precisión  en los términos del solicitante</t>
  </si>
  <si>
    <t>Impunidad</t>
  </si>
  <si>
    <t>Evaluación de desempeño / estudio de cargas</t>
  </si>
  <si>
    <t>Administración Técnica de los Sistemas de Información</t>
  </si>
  <si>
    <t>Permanente</t>
  </si>
  <si>
    <t>Procuraduría Regional Casanare</t>
  </si>
  <si>
    <t>Gestión de Tecnologías de Información (GT)</t>
  </si>
  <si>
    <t>Asuntos Civiles y Laborales (ACL)</t>
  </si>
  <si>
    <t>Factor Externo: Tecnológico</t>
  </si>
  <si>
    <t>Generación de informes de gestión o reportes</t>
  </si>
  <si>
    <t>Almacén e Inventarios</t>
  </si>
  <si>
    <t>Procuraduría Regional Córdoba</t>
  </si>
  <si>
    <t>Asuntos Étnicos (AE)</t>
  </si>
  <si>
    <t>Tecnológicos</t>
  </si>
  <si>
    <t>Factor Externo: Ambiental</t>
  </si>
  <si>
    <t>Ausencia de unidad de criterio</t>
  </si>
  <si>
    <t>Incumplimiento de las normas de conservación y de archivo</t>
  </si>
  <si>
    <t>Identificación y Clasificación de Activos de Información</t>
  </si>
  <si>
    <t>Bienestar</t>
  </si>
  <si>
    <t>Semanal</t>
  </si>
  <si>
    <t>Procuraduría Regional de Arauca</t>
  </si>
  <si>
    <t>Gestión Documental (GD)</t>
  </si>
  <si>
    <t>Auxiliar Asuntos Disciplinarios (AAD)</t>
  </si>
  <si>
    <t>Ausencia o debilidad de canales de comunicación</t>
  </si>
  <si>
    <t>Indicadores de gestión por: Procesos, Planes, programas, Proyectos.</t>
  </si>
  <si>
    <t>Calificación de Servicios</t>
  </si>
  <si>
    <t>Procuraduría Regional de Atlántico</t>
  </si>
  <si>
    <t>Gestión Financiera (GF)</t>
  </si>
  <si>
    <t>Auxiliar para Asuntos Constitucionales (AAC)</t>
  </si>
  <si>
    <t>Avances Tecnológicos</t>
  </si>
  <si>
    <t>Monitoreo de los riesgos</t>
  </si>
  <si>
    <t>Centro de Atención al Público</t>
  </si>
  <si>
    <t>Procuraduría Regional de Cundinamarca</t>
  </si>
  <si>
    <t>Gestión Jurídica (GJ)</t>
  </si>
  <si>
    <t>Bienestar (BI)</t>
  </si>
  <si>
    <t>Baja conectividad a internet/ fallas en la conectividad</t>
  </si>
  <si>
    <t>Niveles de autorización: Revisión de jefes inmediatos, superiores, verificación de firmas.</t>
  </si>
  <si>
    <t>Compensación</t>
  </si>
  <si>
    <t>Procuraduría Regional de Guainía</t>
  </si>
  <si>
    <t>Intervención (IN)</t>
  </si>
  <si>
    <t>Calificación de Servicios (CS)</t>
  </si>
  <si>
    <t>Bases de datos desactualizadas</t>
  </si>
  <si>
    <t>No porder llevar a cabo los proyectos</t>
  </si>
  <si>
    <t>Pólizas</t>
  </si>
  <si>
    <t>Comunicación Externa-Informativa y Medios de Comunicación</t>
  </si>
  <si>
    <t>Procuraduría Regional de Magdalena</t>
  </si>
  <si>
    <t>Mejoramiento Continuo (MC)</t>
  </si>
  <si>
    <t>Centro de Atención al Público (CAP)</t>
  </si>
  <si>
    <t>Cambios de Administración en la PGN</t>
  </si>
  <si>
    <t>Nulidad del Proceso</t>
  </si>
  <si>
    <t>Realización  de Conversatorios Ético</t>
  </si>
  <si>
    <t>Consejo de Estado</t>
  </si>
  <si>
    <t>Procuraduría Regional de Meta</t>
  </si>
  <si>
    <t>Planeación Estratégica (PE)</t>
  </si>
  <si>
    <t>Compensación (CO)</t>
  </si>
  <si>
    <t>Carencia de formación ética y moral</t>
  </si>
  <si>
    <t>Realización de visitas  en sitio.</t>
  </si>
  <si>
    <t>Contabilidad Financiera</t>
  </si>
  <si>
    <t>Procuraduría Regional de Norte de Santander</t>
  </si>
  <si>
    <t>Planeación Presupuestal (PP)</t>
  </si>
  <si>
    <t>Comunicación Externa-Informativa y Medios de Comunicación (CE)</t>
  </si>
  <si>
    <t>Carencia o deficiencia de controles o de su periodicidad</t>
  </si>
  <si>
    <t>Pérdida de información</t>
  </si>
  <si>
    <t>DESPACHO DEL PROCURADOR GENERAL-  Oficina de Control Interno</t>
  </si>
  <si>
    <t>Procuraduría Regional de Vaupes</t>
  </si>
  <si>
    <t>Preventivo (PR)</t>
  </si>
  <si>
    <t>Comunicación Interna-Organización (CI)</t>
  </si>
  <si>
    <t>Catastrofes Naturales</t>
  </si>
  <si>
    <t>Seguimiento a bases de datos</t>
  </si>
  <si>
    <t>DESPACHO DEL PROCURADOR GENERAL-  Oficina de Prensa</t>
  </si>
  <si>
    <t>Procuraduría Regional del Archipielago de San Andres, Providencia y Santa Catalina</t>
  </si>
  <si>
    <t>Relatoría (RE)</t>
  </si>
  <si>
    <t>Conciliación Extrajudicial en lo Contencioso Administrativo (CE)</t>
  </si>
  <si>
    <t>Complejidad en la concreción de relaciones interinstitucionales y tramites burocráticos reflejados en convenios, acuerdos</t>
  </si>
  <si>
    <t>Seguimiento a Plan Operativo Anual (POA) /RAE</t>
  </si>
  <si>
    <t>DESPACHO DEL PROCURADOR GENERAL-  Oficina de Sistemas</t>
  </si>
  <si>
    <t>Procuraduría Regional del Cauca</t>
  </si>
  <si>
    <t>Conciliación Extrajudicial en materia Civil y Comercial (CO)</t>
  </si>
  <si>
    <t>Quejas e Insatisfacción de otros procesos  o áreas</t>
  </si>
  <si>
    <t>Seguimiento al cumplimiento de normas o tiempos de respuesta.</t>
  </si>
  <si>
    <t>DESPACHO DEL PROCURADOR GENERAL- Oficina de  de Selección y Carrera</t>
  </si>
  <si>
    <t>Procuraduría Regional del Cesar</t>
  </si>
  <si>
    <t>Consultas sobre Asuntos Jurídicos (CJ)</t>
  </si>
  <si>
    <t>Solicitud o recepción de concepto, asesoría o acompañamiento de otras dependencias o  partes interesadas (Grupos de valor).</t>
  </si>
  <si>
    <t>DESPACHO DEL PROCURADOR GENERAL- Oficina de Juridica</t>
  </si>
  <si>
    <t>Procuraduría Regional del Chocó</t>
  </si>
  <si>
    <t>Contabilidad Financiera (CF)</t>
  </si>
  <si>
    <t>Sanciones</t>
  </si>
  <si>
    <t>Uso de consecutivos dentro de los documentos.</t>
  </si>
  <si>
    <t>DESPACHO DEL PROCURADOR GENERAL- Oficina de Planeación</t>
  </si>
  <si>
    <t>Procuraduría Regional del Guaviare</t>
  </si>
  <si>
    <t>Cuarta Ante el Consejo de Estado (CCE)</t>
  </si>
  <si>
    <t>Daño, Hurto o deterioro</t>
  </si>
  <si>
    <t>Validación de información por parte de un sistema o aplicativo.</t>
  </si>
  <si>
    <t>DESPACHO DEL PROCURADOR GENERAL- Procuraduría Auxiliar para  Asuntos Constitucionales</t>
  </si>
  <si>
    <t>Procuraduría Regional del Tolima</t>
  </si>
  <si>
    <t>Cuarta para la Investigación Juzgamiento Penal (CIJP)</t>
  </si>
  <si>
    <t xml:space="preserve">Datos o estimaciones equivocadas  o incompletas </t>
  </si>
  <si>
    <t>DESPACHO DEL PROCURADOR GENERAL- Procuraduría Auxiliar para Asuntos Disciplinarios</t>
  </si>
  <si>
    <t>Procuraduría Regional del Valle</t>
  </si>
  <si>
    <t>Defensa de los Derechos de la Infancia, la Adolescencia, la Familia y la Mujer (DDIAFM)</t>
  </si>
  <si>
    <t>Debilidades de Mantenimientos  ( correctivos/ Preventivos)</t>
  </si>
  <si>
    <t>Verificacion de exactitud y completitud de la informacion registrada en el Sistema de informacion (manual o automática)</t>
  </si>
  <si>
    <t>DESPACHO DEL PROCURADOR GENERAL-Dirección Nacional de Investigaciones Especiales</t>
  </si>
  <si>
    <t>Procuraduría Regional Guajira</t>
  </si>
  <si>
    <t>Defensa del Patrimonio Público, la Transparencia y la Integridad (DPPTI)</t>
  </si>
  <si>
    <t>DESPACHO DEL VICEPROCURADOR GENERAL</t>
  </si>
  <si>
    <t>Procuraduría Regional Huila</t>
  </si>
  <si>
    <t>Defensa Derechos Humanos (DDH)</t>
  </si>
  <si>
    <t>Deficiencias en la evaluación,medición o calificación</t>
  </si>
  <si>
    <t>DESPACHO DEL VICEPROCURADOR GENERAL-  División de registro y control de correspondencia</t>
  </si>
  <si>
    <t>Procuraduría Regional Nariño</t>
  </si>
  <si>
    <t>Dirección Nacional de Investigaciones Especiales (DNIE)</t>
  </si>
  <si>
    <t>Desconocimiento de mecanismos y medios para la administración de ciclo de vida de la información</t>
  </si>
  <si>
    <t>DESPACHO DEL VICEPROCURADOR GENERAL-División de Documentación</t>
  </si>
  <si>
    <t>Procuraduría Regional Putumayo</t>
  </si>
  <si>
    <t>Disciplinario Primera Instancia (PI)</t>
  </si>
  <si>
    <t>DESPACHO DEL VICEPROCURADOR GENERAL-División de Seguridad</t>
  </si>
  <si>
    <t>Procuraduria Regional Quindío</t>
  </si>
  <si>
    <t>Disciplinario Segunda Instancia (SI)</t>
  </si>
  <si>
    <t>Desconocimiento en cambios de normatividad legal</t>
  </si>
  <si>
    <t>Ejecución Presupuestal y Tesorería</t>
  </si>
  <si>
    <t>Procuraduría Regional Risaralda</t>
  </si>
  <si>
    <t>Economía y Hacienda Pública (EHP)</t>
  </si>
  <si>
    <t>Estudios de Seguridad</t>
  </si>
  <si>
    <t>Procuraduría Regional Santander</t>
  </si>
  <si>
    <t>Ejecución Presupuestal y Tesorería (EJ)</t>
  </si>
  <si>
    <t>Duplicidad de información /errores al digitar/Información incompleta</t>
  </si>
  <si>
    <t>Evaluación Independiente</t>
  </si>
  <si>
    <t>Procuraduría Regional Sucre</t>
  </si>
  <si>
    <t>Ejecución y Evaluación (EV)</t>
  </si>
  <si>
    <t>Emisiones y residuos</t>
  </si>
  <si>
    <t>Gestión de Cooperación Internacional</t>
  </si>
  <si>
    <t>Procuraduría Regional Vichada</t>
  </si>
  <si>
    <t>Entidades Territoriales y Dialogo Social (ETDS)</t>
  </si>
  <si>
    <t>Entregar o dar información confidencial</t>
  </si>
  <si>
    <t>Gestión de la Historia Laboral</t>
  </si>
  <si>
    <t>Procuraduría Provincial Amagá</t>
  </si>
  <si>
    <t>Estudios de Seguridad (ES)</t>
  </si>
  <si>
    <t>Exceder las facultades legales</t>
  </si>
  <si>
    <t>Procuraduría Provincial de Apartadó</t>
  </si>
  <si>
    <t>Evaluación Independiente (EI)</t>
  </si>
  <si>
    <t>Falta  de oportunidad para acceder a incentivos</t>
  </si>
  <si>
    <t xml:space="preserve">Inmuebles </t>
  </si>
  <si>
    <t>Procuraduría Provincial Cúcuta</t>
  </si>
  <si>
    <t>Fuerza Pública y Policía Judicial (FPPJ)</t>
  </si>
  <si>
    <t>Falta conocimiento o experiencia</t>
  </si>
  <si>
    <t>Procuraduría Provincial de Andes</t>
  </si>
  <si>
    <t>Gestión de Calidad (GC)</t>
  </si>
  <si>
    <t>Procuraduría Provincial de Armenia</t>
  </si>
  <si>
    <t>Gestión de Cooperación Internacional (GI)</t>
  </si>
  <si>
    <t xml:space="preserve">Falta de procedimientos claros </t>
  </si>
  <si>
    <t>Procuraduría Provincial de Barrancabermeja</t>
  </si>
  <si>
    <t>Gestión de Historia Laboral (HL)</t>
  </si>
  <si>
    <t>Fluctuación de la Tasa Representantiva del Mercado</t>
  </si>
  <si>
    <t>Logística</t>
  </si>
  <si>
    <t>Procuraduría Provincial de Barranquilla</t>
  </si>
  <si>
    <t>Inmuebles (IN)</t>
  </si>
  <si>
    <t>Inadecuada gestion de usuarios del sistema de informacion</t>
  </si>
  <si>
    <t>Procuraduría Provincial de Bucaramanga</t>
  </si>
  <si>
    <t>Inadecuada gestión documental( TRD, SIGDEA, backups)</t>
  </si>
  <si>
    <t>Prestar Seguridad a Personas</t>
  </si>
  <si>
    <t>Procuraduría Provincial de Buenaventura</t>
  </si>
  <si>
    <t>Investigación Técnico Científica (TC)</t>
  </si>
  <si>
    <t>Inasistencia por parte de los servidores de la PGN  a las actividades programadas</t>
  </si>
  <si>
    <t>Procuraduría Delegada  Con Funciones de Intervención para la Jurisdicción Especial  para la Paz</t>
  </si>
  <si>
    <t>Procuraduría Provincial de Buga</t>
  </si>
  <si>
    <t>Judiciales y Administrativos (JA)</t>
  </si>
  <si>
    <t>Incorrecto diligenciamiento o ausencia de datos en los Formularios etablecidos para reporte de saciones  e inhabilidades y/o novedades</t>
  </si>
  <si>
    <t>Procuraduría Delegada  para la Defensa  del Patrimonio Público, la Transparencia y la Integridad.</t>
  </si>
  <si>
    <t>Procuraduría Provincial de Cali</t>
  </si>
  <si>
    <t>Jurisdicción Especial para La Paz, Coordinación, 1, 2 y 3 (JEP)</t>
  </si>
  <si>
    <t>Incumplimiento de los Acuerdos de Niveles de Servicio (ANS) establecidos con los contratistas y proveedores</t>
  </si>
  <si>
    <t>Procuraduría Delegada ante el Consejo de Estado</t>
  </si>
  <si>
    <t>Procuraduría Provincial de Cartagena</t>
  </si>
  <si>
    <t>Logística (LO)</t>
  </si>
  <si>
    <t>Inducir a usuarios a ofrecer dádivas</t>
  </si>
  <si>
    <t>Procuraduría Delegada Con Funciones de Coordinación de Intervención para la Jurisdicción Especial  para la Paz</t>
  </si>
  <si>
    <t>Procuraduría Provincial de Cartago</t>
  </si>
  <si>
    <t>Ministerio Público en asuntos Penales (MPAP)</t>
  </si>
  <si>
    <t>Procuraduría Delegada para  Conciliación</t>
  </si>
  <si>
    <t>Procuraduría Provincial de Chaparral</t>
  </si>
  <si>
    <t>Moralidad Pública (MP)</t>
  </si>
  <si>
    <t xml:space="preserve">Inoportuno reporte de Sanciones e inhabilidades y/o Novedades </t>
  </si>
  <si>
    <t>Procuraduría Delegada para  la descentralización y las entidades territoriales</t>
  </si>
  <si>
    <t>Procuraduría Provincial de Chiquinquirá</t>
  </si>
  <si>
    <t>Para la Restitución de Tierras (RT)</t>
  </si>
  <si>
    <t>Insuficiente asignación de recursos (Económicos, fisicos)</t>
  </si>
  <si>
    <t>Procuraduría Delegada para Asuntos Agrarios y Restitución de Tierras</t>
  </si>
  <si>
    <t>Procuraduría Provincial de Facatativá</t>
  </si>
  <si>
    <t>Para la Salud, la Protección social y el Trabajo Decente (SPSTD)</t>
  </si>
  <si>
    <t>Insuficiente Capacitación</t>
  </si>
  <si>
    <t>Procuraduría Delegada para asuntos Ambientales y Agrarios</t>
  </si>
  <si>
    <t>Procuraduría Provincial de Fredonia</t>
  </si>
  <si>
    <t>Planeación de la Contratación (PL)</t>
  </si>
  <si>
    <t>Procuraduría Delegada para Asuntos Civiles y laborales</t>
  </si>
  <si>
    <t>Procuraduría Provincial de Fusagasugá</t>
  </si>
  <si>
    <t>Insuficientes evidencias</t>
  </si>
  <si>
    <t>Procuraduría Delegada para el ministerio Público en Asuntos Penales</t>
  </si>
  <si>
    <t>Procuraduría Provincial de Garzón</t>
  </si>
  <si>
    <t>Prestar Seguridad a Personas (PS)</t>
  </si>
  <si>
    <t>Lineamientos o directrices  relacioandas con Gobierno en Linea</t>
  </si>
  <si>
    <t>Procuraduría Delegada para la  Defensa de la Infancia, Adolesnecia y</t>
  </si>
  <si>
    <t>Procuraduría Provincial de Girardot</t>
  </si>
  <si>
    <t>Primera Ante el Consejo de Estado (PCE)</t>
  </si>
  <si>
    <t>Los procesos definidos no reflejan  la realidad del actuar</t>
  </si>
  <si>
    <t>Procuraduría Delegada para la Contratación  Estatal</t>
  </si>
  <si>
    <t>Procuraduría Provincial de Honda</t>
  </si>
  <si>
    <t>Primera Distrital (PD)</t>
  </si>
  <si>
    <t>Medición de actividades que no reflejan la realidad de la gestión del proceso</t>
  </si>
  <si>
    <t>Procuraduría Delegada para la Defensa de los derechos Humanos</t>
  </si>
  <si>
    <t>Procuraduría Provincial de Ibagué</t>
  </si>
  <si>
    <t>Primera para la Contratación Estatal (PCE)</t>
  </si>
  <si>
    <t>Modificación, alteración u omisión de  información relevante (procesos, informes de Gestión  de auditoría u otros.)</t>
  </si>
  <si>
    <t>Procuraduría Delegada para la Economía y Hacienda Publica</t>
  </si>
  <si>
    <t xml:space="preserve">Procuraduría Provincial de Ipiales </t>
  </si>
  <si>
    <t>Primera para la Vigilancia Administrativa (PVA)</t>
  </si>
  <si>
    <t>No existe integración entre las diferentes plataformas y herramientas tecnológicas o sistemas de información</t>
  </si>
  <si>
    <t>Procuraduría Delegada para la Fuerza Publica y Policia Judicial</t>
  </si>
  <si>
    <t>Procuraduría Provincial de Magangué</t>
  </si>
  <si>
    <t>Quinta Ante Consejo de Estado (QCE)</t>
  </si>
  <si>
    <t>No tener hojas de vida de indicadores</t>
  </si>
  <si>
    <t>Procuraduría Delegada para la Investigación y juzgamiento Penal</t>
  </si>
  <si>
    <t>Procuraduría Provincial de Manizales</t>
  </si>
  <si>
    <t>Registro de Sanciones y Causas de Inhabilidad (SI)</t>
  </si>
  <si>
    <t>Ofrecer beneficios económicos para agilizar procesos</t>
  </si>
  <si>
    <t>Procuraduría Delegada para la moralidad Pública</t>
  </si>
  <si>
    <t>Procuraduría Provincial de Montería</t>
  </si>
  <si>
    <t>Registro, Control y Correspondencia (RCC)</t>
  </si>
  <si>
    <t>Procuraduría Delegada para la Paz y Derechos de las Víctimas</t>
  </si>
  <si>
    <t>Procuraduría Provincial de Neiva</t>
  </si>
  <si>
    <t>Representación de la Entidad (RE)</t>
  </si>
  <si>
    <t>Presiones (bandas criminales; grupos armados) nivel de vida)</t>
  </si>
  <si>
    <t>Procuraduría Delegada para la Salúd , Laprotección Social y el trabajo  Decente</t>
  </si>
  <si>
    <t xml:space="preserve">Procuraduría Provincial de Ocaña </t>
  </si>
  <si>
    <t>Sala Disciplinaria (SD)</t>
  </si>
  <si>
    <t>Procesos con bajo nivel de Planeación o de automatización</t>
  </si>
  <si>
    <t>Procuraduría Delegada para la Vigilancia Administrativa</t>
  </si>
  <si>
    <t>Procuraduría Provincial de Pasto</t>
  </si>
  <si>
    <t>Seguimiento Acuerdos de Paz (SAP)</t>
  </si>
  <si>
    <t>Reconstrucción de información/ pérdida( piezas procesales, expedienntes, Informes)</t>
  </si>
  <si>
    <t>Procuraduría Delegada para la Vigilancia Administrativa para asuntos sociales y Paz</t>
  </si>
  <si>
    <t>Procuraduría Provincial de Santa Marta</t>
  </si>
  <si>
    <t>Seguimiento al Desempeño Laboral a los Servidores nombrados en Provisionalidad o Encargo</t>
  </si>
  <si>
    <t xml:space="preserve">Situaciones de Orden Público  </t>
  </si>
  <si>
    <t>Procuraduría Delegada para la Vigilancia Preventiva de la Función Pública</t>
  </si>
  <si>
    <t>Procuraduría Provincial de Santa Rosa de Viterbo</t>
  </si>
  <si>
    <t>Segunda Ante el Consejo de Estado (SCE)</t>
  </si>
  <si>
    <t xml:space="preserve">Situaciones de Salud Pública </t>
  </si>
  <si>
    <t>Procuraduría Delegada para para la Casación Penal</t>
  </si>
  <si>
    <t>Procuraduría Provincial de Santafé de Antioquia</t>
  </si>
  <si>
    <t>Segunda delegada para la Moralidad Pública (SMP)</t>
  </si>
  <si>
    <t>Tráfico de influencias: (amiguismo, persona influyente)</t>
  </si>
  <si>
    <t>Procuraduría Delegada Preventiva de la Función Pública</t>
  </si>
  <si>
    <t>Procuraduría Provincial de Sincelejo</t>
  </si>
  <si>
    <t>Segunda Delegada para Vigilancia Administrativa (SVA)</t>
  </si>
  <si>
    <t>Procuraduría Delegada Preventiva en materia de  derechos Humanos y asuntos Étnicos</t>
  </si>
  <si>
    <t>Procuraduría Provincial de Sogamoso</t>
  </si>
  <si>
    <t>Segunda Distrital (SD)</t>
  </si>
  <si>
    <t>Procuraduría Delegada Vigilancia Administrativa  y Judicial</t>
  </si>
  <si>
    <t>Procuraduría Provincial de Tumaco</t>
  </si>
  <si>
    <t>Segunda para la Casación Penal (SCP)</t>
  </si>
  <si>
    <t>Procuraduría Delegada,Distrital, Regional y Provincial.</t>
  </si>
  <si>
    <t>Procuraduría Provincial de Vélez</t>
  </si>
  <si>
    <t>Segunda para la Contratación Estatal (SCE)</t>
  </si>
  <si>
    <t>Procuraduría Segunda Delegada para Vigilancia Administrativa</t>
  </si>
  <si>
    <t>Procuraduría Provincial de Villavicencio</t>
  </si>
  <si>
    <t>Segunda para la Investigación  Juzgamiento Penal (SIJP)</t>
  </si>
  <si>
    <t>Procuradurías Delegadas, Distritales, Regionales y/o Provinciales.</t>
  </si>
  <si>
    <t>Procuraduría Provincial de Yarumal</t>
  </si>
  <si>
    <t>Seguridad y Salud en el Trabajo (SO)</t>
  </si>
  <si>
    <t>Procuradurias Distritales</t>
  </si>
  <si>
    <t>Procuraduría Provincial de Zipaquirá</t>
  </si>
  <si>
    <t>Selección de Empleados de Carrera (SC)</t>
  </si>
  <si>
    <t>Procuradurias Proviciales</t>
  </si>
  <si>
    <t>Procuraduría Provincial del Banco</t>
  </si>
  <si>
    <t>Selección y Adjudicación (SE)</t>
  </si>
  <si>
    <t>Procuradurias Regionales</t>
  </si>
  <si>
    <t>Procuraduría Provincial del Valle de Aburrá</t>
  </si>
  <si>
    <t>Septima Ante el Consejo de Estado (SCE)</t>
  </si>
  <si>
    <t>Registro de Sanciones y Causas de Inhabilidad</t>
  </si>
  <si>
    <t>Procuraduría Provincial el Carmen de Bolivar</t>
  </si>
  <si>
    <t>Sexta Ante el Consejo de Estado (SCE)</t>
  </si>
  <si>
    <t>Registro, Control y Correspondencia</t>
  </si>
  <si>
    <t>Procuraduría Provincial Guateque</t>
  </si>
  <si>
    <t>Sistema de Gestión Documental Electrónico (SD)</t>
  </si>
  <si>
    <t xml:space="preserve">SECRETARÍA GENERAL - División Administrativa.     </t>
  </si>
  <si>
    <t>Procuraduría Provincial Medellín</t>
  </si>
  <si>
    <t>Situaciones Administrativas (SA)</t>
  </si>
  <si>
    <t xml:space="preserve">SECRETARÍA GENERAL -División Financiera.     </t>
  </si>
  <si>
    <t>Procuraduría Provincial Pereira</t>
  </si>
  <si>
    <t>Soporte al Usuario (SU)</t>
  </si>
  <si>
    <t xml:space="preserve">SECRETARÍA GENERAL-Centro de Atención al Servidor. </t>
  </si>
  <si>
    <t>Procuraduría Provincial Popayán</t>
  </si>
  <si>
    <t>Tercera para la Casación Penal (TCP)</t>
  </si>
  <si>
    <t xml:space="preserve">SECRETARÍA GENERAL-División Centro de Atención al Público.   </t>
  </si>
  <si>
    <t>Procuraduría Provincial Puerto Berrío</t>
  </si>
  <si>
    <t>Tercera para la Investigación Juzgamiento Penal (TIJP)</t>
  </si>
  <si>
    <t xml:space="preserve">SECRETARÍA GENERAL-División de Gestión Humana.  </t>
  </si>
  <si>
    <t>Procuraduría Provincial Rionegro</t>
  </si>
  <si>
    <t>Veeduría (VE)</t>
  </si>
  <si>
    <t>Seguridad y Salud en el Trabajo</t>
  </si>
  <si>
    <t>Procuraduría Provincial San Gil</t>
  </si>
  <si>
    <t>Viceprocuraduria General (VG)</t>
  </si>
  <si>
    <t>Selección de Empleados de Carrera</t>
  </si>
  <si>
    <t xml:space="preserve">Procuraduría Provincial Santander de Quilichao </t>
  </si>
  <si>
    <t>Vigilancia Administrativa para Asuntos Sociales y paz (VAASP)</t>
  </si>
  <si>
    <t>Sistema de Gestión Documental Electrónico</t>
  </si>
  <si>
    <t>Procuraduría Provincial Tunja</t>
  </si>
  <si>
    <t>Vigilancia Administrativa y Judicial (VAJ)</t>
  </si>
  <si>
    <t>Situaciones Administrativas</t>
  </si>
  <si>
    <t>Procuraduría Provincial Valledupar</t>
  </si>
  <si>
    <t>Vigilancia Preventiva de la Función Publica (VP)</t>
  </si>
  <si>
    <t>Soporte al Usuario</t>
  </si>
  <si>
    <t>Vinculación de Personal (VP)</t>
  </si>
  <si>
    <t>Veeduria</t>
  </si>
  <si>
    <t>Vinculación de Personal</t>
  </si>
  <si>
    <t>Fecha de Revisión</t>
  </si>
  <si>
    <t>Fecha de Aprobación</t>
  </si>
  <si>
    <t>FORMATO: CATÁLOGO DE RIESGOS</t>
  </si>
  <si>
    <t>Versión</t>
  </si>
  <si>
    <t>CÓDIGO: REG-AR-00-008</t>
  </si>
  <si>
    <t>Página</t>
  </si>
  <si>
    <t>1 de 1</t>
  </si>
  <si>
    <t>CÁTALOGO DE RIESGOS</t>
  </si>
  <si>
    <t>CÓDIGO</t>
  </si>
  <si>
    <t>NOMBRE DEL RIESGO</t>
  </si>
  <si>
    <t>ESCENARIO DEL RIESGO</t>
  </si>
  <si>
    <t>R001</t>
  </si>
  <si>
    <t>Proferir decisiones contrarias al derecho o basadas en intereses particulares</t>
  </si>
  <si>
    <t>R002</t>
  </si>
  <si>
    <t xml:space="preserve">Disminución en la confiabilidad de  base de datos </t>
  </si>
  <si>
    <t>R003</t>
  </si>
  <si>
    <t>Certificados próximos a vencer</t>
  </si>
  <si>
    <t>Licencias,tarjetas profesionales, certificados de porte de armas. Renovación de contratos de soporte y licenciamiento de los elementos informáticos del laboratorio de Informática forense como del resto de la DNIE .</t>
  </si>
  <si>
    <t>Por dar órdenes a las entidades o funcionarios públicos.</t>
  </si>
  <si>
    <t>R006</t>
  </si>
  <si>
    <t>Concusión</t>
  </si>
  <si>
    <t>Cuando un funcionario público en uso de su cargo, exige o hace pagar a una persona una contribución, o también al cobrar más de lo que le corresponde por las funciones que realiza.</t>
  </si>
  <si>
    <t>R007</t>
  </si>
  <si>
    <t>Colusión</t>
  </si>
  <si>
    <t>Acuerdo entre dos o más partes u organización para o sacar provecho, perjudicar un tercero o limitar la libre competencia.</t>
  </si>
  <si>
    <t>R008</t>
  </si>
  <si>
    <t>R009</t>
  </si>
  <si>
    <t>Debil Seguridad y acceso a las evidencias digitales</t>
  </si>
  <si>
    <t>R010</t>
  </si>
  <si>
    <t xml:space="preserve">Debilidades en Analítica de datos </t>
  </si>
  <si>
    <t>R011</t>
  </si>
  <si>
    <t>Deficiencia en Vigilancia Preventiva</t>
  </si>
  <si>
    <t>R012</t>
  </si>
  <si>
    <t>Desarticulación de entidades de orden nacional y territorial</t>
  </si>
  <si>
    <t>R013</t>
  </si>
  <si>
    <t xml:space="preserve">Desarticulación de la PGN con asuntos de desarrollo Rural </t>
  </si>
  <si>
    <t>R014</t>
  </si>
  <si>
    <t>Desarticulación entre las dependencias de la Procuraduría</t>
  </si>
  <si>
    <t>R015</t>
  </si>
  <si>
    <t xml:space="preserve">Desatender, ocultar o archivar procesos </t>
  </si>
  <si>
    <t>R016</t>
  </si>
  <si>
    <t>Desuso de los Sistemas de Información</t>
  </si>
  <si>
    <t>Historias Laborales u otros.</t>
  </si>
  <si>
    <t>R018</t>
  </si>
  <si>
    <t>Doble pago de obligaciones</t>
  </si>
  <si>
    <t>R019</t>
  </si>
  <si>
    <t>Incumplimiento de las actividades programadas</t>
  </si>
  <si>
    <t>Inasistencia por parte de los servidores de la PGN  a las actividades programadas ( SST, Calidad ; Bienestar, PAAC, nuevos lineamientos,capacitaciones en general)</t>
  </si>
  <si>
    <t>Fallas en los equipos de computo,video u otros</t>
  </si>
  <si>
    <t>R021</t>
  </si>
  <si>
    <t>Falta de continuidad de las actuaciones</t>
  </si>
  <si>
    <t>R022</t>
  </si>
  <si>
    <t>Fraude</t>
  </si>
  <si>
    <t>Alteración de los resultados en beneficio propio o de un particular, Falsificación de incapacidades.</t>
  </si>
  <si>
    <t>R023</t>
  </si>
  <si>
    <t>Imposibilidad de retirar expedientes</t>
  </si>
  <si>
    <t>Imposibilidad de retirar expedientes en la Corte Suprema de Justicia, Consejo de Estado, despachos judiciales, etc.</t>
  </si>
  <si>
    <t>R025</t>
  </si>
  <si>
    <t>Inadecuada defensa Institucional</t>
  </si>
  <si>
    <t>R026</t>
  </si>
  <si>
    <t>Inadecuada Asignación, priorización, evaluación o trámite</t>
  </si>
  <si>
    <t>De los procesos, asuntos, quejas, denuncias, indagaciones, investigaciones o dependencias a auditar.</t>
  </si>
  <si>
    <t>R027</t>
  </si>
  <si>
    <t>Expedición errada Certificado Disponibilidad Presupuestal (CDP) y Registro Presupuestal (RP)</t>
  </si>
  <si>
    <t>Certificado Disponibilidad Presupuestal (CDP) Y Registro Presupuestal (RP)</t>
  </si>
  <si>
    <t>R028</t>
  </si>
  <si>
    <t>Inconsistencias en los sistemas de Información</t>
  </si>
  <si>
    <t>R030</t>
  </si>
  <si>
    <t>Incumplimiento de mantenimientos</t>
  </si>
  <si>
    <t>R032</t>
  </si>
  <si>
    <t xml:space="preserve">Indebida destinación de recursos públicos </t>
  </si>
  <si>
    <t>Destinación de recursos públicos de forma indebida en beneficio propio o de un particular</t>
  </si>
  <si>
    <t>R034</t>
  </si>
  <si>
    <t>Indisponibilidad de servicio de transporte operativo</t>
  </si>
  <si>
    <t>R035</t>
  </si>
  <si>
    <t xml:space="preserve">Indisponibilidad de Sistemas de información </t>
  </si>
  <si>
    <t>R036</t>
  </si>
  <si>
    <t>Ineficacia del proceso verbal</t>
  </si>
  <si>
    <t>R037</t>
  </si>
  <si>
    <t xml:space="preserve">Información incompleta errada o inconsistente </t>
  </si>
  <si>
    <t>Conceptos,informes, riesgos, ingreso de elementos, certificados que deban  ser entregados a la ciudadanía, a los usuarios o a las partes interesadas</t>
  </si>
  <si>
    <t>R038</t>
  </si>
  <si>
    <t>Inoportunidad de notificaciones o entrega de correspondencia</t>
  </si>
  <si>
    <t>A nivel interno y externo.</t>
  </si>
  <si>
    <t>R039</t>
  </si>
  <si>
    <t xml:space="preserve">Inoportunidad en el pago de Obligaciones </t>
  </si>
  <si>
    <t>Cánones de arrendamiento, cesantias, sentencias y conciliaciones</t>
  </si>
  <si>
    <t>R040</t>
  </si>
  <si>
    <t xml:space="preserve">Inoportunidad en el soporte técnico </t>
  </si>
  <si>
    <t>Página web/ sistemas de Información</t>
  </si>
  <si>
    <t>R041</t>
  </si>
  <si>
    <t>Inoportunidad en la Gestión de Contratación</t>
  </si>
  <si>
    <t>R042</t>
  </si>
  <si>
    <t>Inoportunidad en la gestión de registros de la base de datos</t>
  </si>
  <si>
    <t>En registro de trámites en los sistemas de información o base de datos</t>
  </si>
  <si>
    <t>R043</t>
  </si>
  <si>
    <t>Contables, de ley , Auditorías,  Horas extra, viáticos u otros</t>
  </si>
  <si>
    <t>Transparencia Activa ITA , informes de ley u otros</t>
  </si>
  <si>
    <t>R045</t>
  </si>
  <si>
    <t>Indisponibilidad de los servicios informáticos</t>
  </si>
  <si>
    <t>R046</t>
  </si>
  <si>
    <t>Inoportunidad y/o calidad de la respuesta a PQRDS</t>
  </si>
  <si>
    <t>Incluyendo las expuestas en redes sociales.</t>
  </si>
  <si>
    <t>R047</t>
  </si>
  <si>
    <t>Inoportuno cubrimiento de las necesidades de personal.</t>
  </si>
  <si>
    <t>R048</t>
  </si>
  <si>
    <t xml:space="preserve">Insuficiente capacidad de almacenamiento </t>
  </si>
  <si>
    <t>Expedientes / Evidencias digitales recopiladas por el equipo de informatica forense</t>
  </si>
  <si>
    <t>R049</t>
  </si>
  <si>
    <t>Suministro de tiquetes aéreos,  servicios de seguridad,  logística, servicios de sistemas, servicios prestados por terceros.</t>
  </si>
  <si>
    <t>R050</t>
  </si>
  <si>
    <t>Insuficiente seguimiento al plan estratégico / POA / RAE</t>
  </si>
  <si>
    <t>R051</t>
  </si>
  <si>
    <t>Intervención en los procesos en beneficio propio o de un particular: utilizar influencia personal a través de conexiones con personas  con el fin de obtener favores o tratamiento preferencial para si mismo o de  un tercero</t>
  </si>
  <si>
    <t>R052</t>
  </si>
  <si>
    <t xml:space="preserve">Lineamientos confusos </t>
  </si>
  <si>
    <t>Carece de claridad, orden o precisión (Lineamientos estratégicos, trámitación de cuentas, lineamientos documentales u otros)</t>
  </si>
  <si>
    <t>R053</t>
  </si>
  <si>
    <t xml:space="preserve">Liquidación inadecuada </t>
  </si>
  <si>
    <t xml:space="preserve">Deducciones tributarias, nómina,viáticos, cesantias u otros </t>
  </si>
  <si>
    <t>R054</t>
  </si>
  <si>
    <t xml:space="preserve">Manejo ineficiente de la caja menor  </t>
  </si>
  <si>
    <t>R056</t>
  </si>
  <si>
    <t>Micrositio transparencia desactualizado</t>
  </si>
  <si>
    <t>R057</t>
  </si>
  <si>
    <t>Gestión inadecuada de las solicitudes de comisión de servicios y/o gastos de desplazamiento</t>
  </si>
  <si>
    <t>Gastos de desplazamiento / viáticos / tiquetes aéreos / gastos de transporte.</t>
  </si>
  <si>
    <t>R058</t>
  </si>
  <si>
    <t>Nepotismo</t>
  </si>
  <si>
    <t>Trato de favor hacia familiares o amigos, a los que se otorgan cargos o empleos públicos por el mero hecho de serlo, sin tener en cuenta otros méritos</t>
  </si>
  <si>
    <t>R059</t>
  </si>
  <si>
    <t>No conformidad de los informes de Auditoria</t>
  </si>
  <si>
    <t>R060</t>
  </si>
  <si>
    <t xml:space="preserve">Orientación o asesoría que no cumple con las expectativas de los ciudadanos </t>
  </si>
  <si>
    <t>R061</t>
  </si>
  <si>
    <t>Pérdida de expedientes o piezas procesales</t>
  </si>
  <si>
    <t>R062</t>
  </si>
  <si>
    <t>Acceso no autorizado a la información</t>
  </si>
  <si>
    <t>Posible acceso a la información sin autorización correspondiente, en beneficio propio o particular</t>
  </si>
  <si>
    <t>R063</t>
  </si>
  <si>
    <t>Prescripción de la acción</t>
  </si>
  <si>
    <t>R064</t>
  </si>
  <si>
    <t>R065</t>
  </si>
  <si>
    <t>Realizar pagos sin el cumplimiento de los requisitos</t>
  </si>
  <si>
    <t>Autorizar el retiro parcial de cesantías, Cuentas de cobro, Facturas</t>
  </si>
  <si>
    <t>R066</t>
  </si>
  <si>
    <t>(Licencias/Obras/Equipos de Computo/u otros)</t>
  </si>
  <si>
    <t>R067</t>
  </si>
  <si>
    <t>Rendición de informes de apoyo y asesoría técnica sin cumplir los requerimientos o exigencias técnicas</t>
  </si>
  <si>
    <t>R068</t>
  </si>
  <si>
    <t>Respuesta inoportuna de solicitudes Internas</t>
  </si>
  <si>
    <t>Situaciones administrativas, seguro de vida, libranzas</t>
  </si>
  <si>
    <t>R069</t>
  </si>
  <si>
    <t>Retraso en la Gestión Secretarial</t>
  </si>
  <si>
    <t>R070</t>
  </si>
  <si>
    <t>Sistema de Información desactualizado</t>
  </si>
  <si>
    <t xml:space="preserve">Información incompleta e incorrecta registrada en los sistemas de Información, (SIM, Strategos, SIGEP, SIGDEA) </t>
  </si>
  <si>
    <t>R072</t>
  </si>
  <si>
    <t>Concentración de actividades</t>
  </si>
  <si>
    <t>Único administrador de  los sistemas de información, Gestor de la Calidad, Riesgos  u otros.</t>
  </si>
  <si>
    <t>R073</t>
  </si>
  <si>
    <t>Uso Indebido de la Información</t>
  </si>
  <si>
    <t>Utilización de la información obtenida en razon del cargo o función, con el fin de tener beneficio propio o de Terceros</t>
  </si>
  <si>
    <t>R074</t>
  </si>
  <si>
    <t>Uso inadecuado de los activos</t>
  </si>
  <si>
    <t>Uso indebido de los recursos públicos (muebles/ Inmuebles cómo vehiculos, instalaciones, caja menor u otros)</t>
  </si>
  <si>
    <t>R075</t>
  </si>
  <si>
    <t>Uso indebido de información privilegiada</t>
  </si>
  <si>
    <t>Revelar información confidencial de un proceso a terceros</t>
  </si>
  <si>
    <t>R076</t>
  </si>
  <si>
    <t>Vencimiento de Términos</t>
  </si>
  <si>
    <t xml:space="preserve">Intervención fuera de los términos en las distintas etapas procesales, Derechos de Petición, solicitudes.Quejas evaluadas incumpliendo términos. Realizar Calificación fuera de los tiempos. </t>
  </si>
  <si>
    <t>R077</t>
  </si>
  <si>
    <t>Sobre o subestimación de la propiedad, planta y equipo e intangibles</t>
  </si>
  <si>
    <t>Reporte de Información por parte de los proveedores</t>
  </si>
  <si>
    <t>R078</t>
  </si>
  <si>
    <t>Sobre o subestimación de provisiones - litigios y conciliaciones</t>
  </si>
  <si>
    <t>R079</t>
  </si>
  <si>
    <t>Sobre estimación de gastos o de activos y de pasivos, y de bienes y Servicios recibidos</t>
  </si>
  <si>
    <t>R080</t>
  </si>
  <si>
    <t xml:space="preserve">Sobre estimación de gastos y de cuentas por cobrar </t>
  </si>
  <si>
    <t>R081</t>
  </si>
  <si>
    <t>Recepción de asuntos que no son competencia de la delegada, Auxiliar, Regional o Provincial</t>
  </si>
  <si>
    <t>R082</t>
  </si>
  <si>
    <t>Realizar Calificación  fuera de los tiempos</t>
  </si>
  <si>
    <t>R083</t>
  </si>
  <si>
    <t>Suspensión de servicios de salud a los servidores de la PGN</t>
  </si>
  <si>
    <t>R084</t>
  </si>
  <si>
    <t>Negación del reconocimiento económico de licencias e incapacidades por parte de las EPS o ARL</t>
  </si>
  <si>
    <t>R085</t>
  </si>
  <si>
    <t xml:space="preserve">Omisión de reporte de novedades  </t>
  </si>
  <si>
    <t>Incapacidades, Descuentos, Vacaciones, licencias de maternidad</t>
  </si>
  <si>
    <t>R086</t>
  </si>
  <si>
    <t>Incremento de accidentes y enfermedades laborales</t>
  </si>
  <si>
    <t>R087</t>
  </si>
  <si>
    <t>Contratación sin el cumplimiento de requisítos</t>
  </si>
  <si>
    <t>R088</t>
  </si>
  <si>
    <t>Descuento por libranza sin la debida autorización</t>
  </si>
  <si>
    <t>Creditos por libranza (Medicina Prepagada, Aseguramiento Funerarios, Créditos Bancarios, entre otros)</t>
  </si>
  <si>
    <t>R089</t>
  </si>
  <si>
    <t xml:space="preserve"> Inadecuada estimación de los recursos Financieros</t>
  </si>
  <si>
    <t>Para la ejecuición de la misión, Plan Estrategico, funciones institucionales.</t>
  </si>
  <si>
    <t>R090</t>
  </si>
  <si>
    <t>Inoportunidad en la presentación del Proyecto de Presupuesto</t>
  </si>
  <si>
    <t>R091</t>
  </si>
  <si>
    <t>Imposibilidad en la realización de Apoyos Técnicos</t>
  </si>
  <si>
    <t>R092</t>
  </si>
  <si>
    <t>Falta de planes de contingencia </t>
  </si>
  <si>
    <t>R093</t>
  </si>
  <si>
    <t>Insuficiente información para el desarrollo de la actuación preventiva</t>
  </si>
  <si>
    <t>R094</t>
  </si>
  <si>
    <t>Errores en el funcionamiento de las aplicaciones que soportan los servicios de la Entidad</t>
  </si>
  <si>
    <t>R095</t>
  </si>
  <si>
    <t>Inadecuado tratamiento de datos</t>
  </si>
  <si>
    <t>R096</t>
  </si>
  <si>
    <t xml:space="preserve">Robo o pérdida de la información de código fuente </t>
  </si>
  <si>
    <t>(SIM)</t>
  </si>
  <si>
    <t>(Ley 603 de 2000)</t>
  </si>
  <si>
    <t>R098</t>
  </si>
  <si>
    <t>Mal funcionamiento de las aplicaciones de software</t>
  </si>
  <si>
    <t xml:space="preserve">(Interno o por personalización/de Negocio de Terceros/SIM) </t>
  </si>
  <si>
    <t>R099</t>
  </si>
  <si>
    <t xml:space="preserve">Efectos Imprevistos por cambios realizados en Hardware y Sofware </t>
  </si>
  <si>
    <t>(Equipos de Computo, Comunicaciones, Sistemas)</t>
  </si>
  <si>
    <t>R100</t>
  </si>
  <si>
    <t>Deficiencias en la definicion de las necesidades en la etapa precontractual</t>
  </si>
  <si>
    <t>(estudios previos y otros)</t>
  </si>
  <si>
    <t>R101</t>
  </si>
  <si>
    <t>Suspensión Del contrato</t>
  </si>
  <si>
    <t>R102</t>
  </si>
  <si>
    <t>Emitir declaraciones y opiniones antes los medios de comunicación sin consentimiento</t>
  </si>
  <si>
    <t>Declaraciones verbales y escritas hechas a traves de medios de comunicación( públicos y/o institucionales) tradicionales, alternativos o digitales.</t>
  </si>
  <si>
    <t>R103</t>
  </si>
  <si>
    <t>Inoportundad en el reparto</t>
  </si>
  <si>
    <t>Quejas u otros</t>
  </si>
  <si>
    <t>R104</t>
  </si>
  <si>
    <t xml:space="preserve">Radicación masiva de quejas </t>
  </si>
  <si>
    <t>R105</t>
  </si>
  <si>
    <t>Despachos Comisorios no atendidos o atendidos por fuera de términos</t>
  </si>
  <si>
    <t>R106</t>
  </si>
  <si>
    <t>Duplicidad de quejas radicadas en SIGDEA y/o SIM</t>
  </si>
  <si>
    <t>R107</t>
  </si>
  <si>
    <t>Posesión sin el cumplimiento de requisítos</t>
  </si>
  <si>
    <t>R108</t>
  </si>
  <si>
    <t>Inadecuadas instalaciones para atención a población con discapacidad</t>
  </si>
  <si>
    <t>Proceso: Administración del Riesgo; Subproceso: N.A  Código: REG-AR-00-008 ; Versión: 1; Vigencia: 10/06/2020</t>
  </si>
  <si>
    <t>FORMATO CATÁLOGO DE CAUSAS</t>
  </si>
  <si>
    <t>CÓDIGO: REG-AR-00-009</t>
  </si>
  <si>
    <t>CATÁLOGO DE CAUSAS</t>
  </si>
  <si>
    <t>AGENTE GENERADOR DE LA CAUSA ( CATEGORIA)</t>
  </si>
  <si>
    <t>DESCRICPCIÓN DE LA CAUSA</t>
  </si>
  <si>
    <t>tráfico de influencias: (amiguismo, persona influyente)</t>
  </si>
  <si>
    <t>No autorización para eliminación y actualización de archivo físico</t>
  </si>
  <si>
    <t>Pérdida de la memoria documental e institucional.</t>
  </si>
  <si>
    <t>Proceso: Administración del Riesgo; Subproceso: N.A  Código: REG-AR-00-009 ; Versión: 1; Vigencia: 10/06/2020</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</si>
  <si>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</si>
  <si>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</si>
  <si>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</si>
  <si>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</si>
  <si>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</si>
  <si>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</si>
  <si>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</si>
  <si>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</si>
  <si>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</si>
  <si>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</si>
  <si>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</si>
  <si>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</si>
  <si>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</si>
  <si>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</si>
  <si>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</si>
  <si>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</si>
  <si>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</si>
  <si>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</si>
  <si>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</si>
  <si>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</si>
  <si>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</si>
  <si>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</si>
  <si>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</si>
  <si>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</si>
  <si>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</si>
  <si>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</si>
  <si>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</si>
  <si>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</si>
  <si>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</si>
  <si>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</si>
  <si>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</si>
  <si>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</si>
  <si>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</si>
  <si>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</si>
  <si>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</si>
  <si>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</si>
  <si>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</si>
  <si>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</si>
  <si>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</si>
  <si>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</si>
  <si>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</si>
  <si>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</si>
  <si>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</si>
  <si>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POSIBLES DESPLAZAMIENTOS DE LA PROBABILIDAD E IMPACTO</t>
  </si>
  <si>
    <t>Solides de Conjunto de los Controles</t>
  </si>
  <si>
    <t>Controles ayudan a disminuir la probabilidad</t>
  </si>
  <si>
    <t>Controles ayudan a disminuir impacto</t>
  </si>
  <si>
    <t># de columnas en la matriz de Riesgo que se desplaza en el eje de la probabilidad</t>
  </si>
  <si>
    <t># Columnas en la matriz de Riesgo que se desplaza en el eje de Impacto</t>
  </si>
  <si>
    <t>Fuerte</t>
  </si>
  <si>
    <t>Directamente</t>
  </si>
  <si>
    <t>Indirectamente</t>
  </si>
  <si>
    <t>No disminuye</t>
  </si>
  <si>
    <t>FORMATO: ANÁLISIS Y EVALUACIÓN DE LOS CONTROLES PARA LA MITIGACIÓN DE LOS RIESGOS.</t>
  </si>
  <si>
    <t>CÓDIGO: REG-AR-00-010</t>
  </si>
  <si>
    <t>ACTIVIDADES DE CONTROL</t>
  </si>
  <si>
    <t>SELECCIONAR CON UNA X EL CONTROL  QUE APLICA</t>
  </si>
  <si>
    <t xml:space="preserve">
Controles de Gestión
</t>
  </si>
  <si>
    <t>Evaluación de desempeño</t>
  </si>
  <si>
    <t>Seguimiento a Plan Operativo Anual (POA)</t>
  </si>
  <si>
    <t xml:space="preserve">
Controles Operativos
</t>
  </si>
  <si>
    <t>Aplicación de: lineamientos, Manuales, Guías, Procedimientos, instructivos, de índole (Interna y/o Externa)</t>
  </si>
  <si>
    <t>Envío de comunicaciones escritas informando o solicitando información.</t>
  </si>
  <si>
    <t>Controles Legales</t>
  </si>
  <si>
    <t>Realización  de Conversatorios Ëtico</t>
  </si>
  <si>
    <t>OPCIÓN DE RESPUESTA AL CRITERIO DE EVALUACIÓN</t>
  </si>
  <si>
    <t>0. INADECUDO</t>
  </si>
  <si>
    <t xml:space="preserve">15. SE INVESTGAN Y RESUELVEN OPORTUNAMENTE </t>
  </si>
  <si>
    <t>Proceso: Administración del Riesgo; Subproceso: N.A  Código: REG-AR-00-010 ; Versión: 1; Vigencia: 10/06/2020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</si>
</sst>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9">
    <font>
      <sz val="11"/>
      <color theme="1"/>
      <name val="Calibri"/>
      <family val="2"/>
      <scheme val="minor"/>
    </font>
    <font>
      <b/>
      <sz val="11"/>
      <color theme="1"/>
      <name val="Calibri"/>
      <family val="2"/>
      <scheme val="minor"/>
    </font>
    <font>
      <sz val="12"/>
      <name val="Calibri"/>
      <family val="2"/>
      <scheme val="minor"/>
    </font>
    <font>
      <sz val="11"/>
      <color theme="1"/>
      <name val="Arial"/>
      <family val="2"/>
    </font>
    <font>
      <sz val="12"/>
      <color theme="1"/>
      <name val="Calibri"/>
      <family val="2"/>
      <scheme val="minor"/>
    </font>
    <font>
      <b/>
      <sz val="11"/>
      <color theme="0"/>
      <name val="Arial"/>
      <family val="2"/>
    </font>
    <font>
      <b/>
      <sz val="12"/>
      <color theme="0"/>
      <name val="Calibri"/>
      <family val="2"/>
      <scheme val="minor"/>
    </font>
    <font>
      <sz val="11"/>
      <name val="Arial"/>
      <family val="2"/>
    </font>
    <font>
      <b/>
      <sz val="11"/>
      <name val="Arial"/>
      <family val="2"/>
    </font>
    <font>
      <b/>
      <sz val="11"/>
      <color theme="1"/>
      <name val="Arial"/>
      <family val="2"/>
    </font>
    <font>
      <b/>
      <i/>
      <sz val="11"/>
      <color theme="0"/>
      <name val="Arial"/>
      <family val="2"/>
    </font>
    <font>
      <b/>
      <sz val="8"/>
      <color theme="0"/>
      <name val="Calibri"/>
      <family val="2"/>
      <scheme val="minor"/>
    </font>
    <font>
      <sz val="12"/>
      <color theme="0"/>
      <name val="Calibri"/>
      <family val="2"/>
      <scheme val="minor"/>
    </font>
    <font>
      <b/>
      <sz val="10"/>
      <color theme="0"/>
      <name val="Arial"/>
      <family val="2"/>
    </font>
    <font>
      <sz val="10"/>
      <color theme="1"/>
      <name val="Arial"/>
      <family val="2"/>
    </font>
    <font>
      <b/>
      <sz val="10"/>
      <color theme="1"/>
      <name val="Arial"/>
      <family val="2"/>
    </font>
    <font>
      <b/>
      <sz val="12"/>
      <color theme="1"/>
      <name val="Calibri"/>
      <family val="2"/>
      <scheme val="minor"/>
    </font>
    <font>
      <b/>
      <sz val="11"/>
      <color rgb="FFFF0000"/>
      <name val="Calibri"/>
      <family val="2"/>
      <scheme val="minor"/>
    </font>
    <font>
      <sz val="10"/>
      <name val="Arial"/>
      <family val="2"/>
    </font>
    <font>
      <sz val="10"/>
      <name val="Arial"/>
      <family val="2"/>
    </font>
    <font>
      <b/>
      <sz val="10"/>
      <name val="Century Gothic"/>
      <family val="2"/>
    </font>
    <font>
      <b/>
      <sz val="10"/>
      <name val="Arial"/>
      <family val="2"/>
    </font>
    <font>
      <sz val="11"/>
      <color theme="0"/>
      <name val="Arial"/>
      <family val="2"/>
    </font>
    <font>
      <sz val="11"/>
      <color rgb="FF000000"/>
      <name val="Arial"/>
      <family val="2"/>
    </font>
    <font>
      <sz val="11"/>
      <color theme="1"/>
      <name val="Calibri"/>
      <family val="2"/>
      <scheme val="minor"/>
    </font>
    <font>
      <b/>
      <sz val="11"/>
      <color theme="0"/>
      <name val="Calibri"/>
      <family val="2"/>
      <scheme val="minor"/>
    </font>
    <font>
      <sz val="8"/>
      <name val="Calibri"/>
      <family val="2"/>
      <scheme val="minor"/>
    </font>
    <font>
      <u/>
      <sz val="11"/>
      <color theme="10"/>
      <name val="Calibri"/>
      <family val="2"/>
      <scheme val="minor"/>
    </font>
    <font>
      <sz val="11"/>
      <color rgb="FF000000"/>
      <name val="Calibri"/>
      <family val="2"/>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bgColor indexed="64"/>
      </patternFill>
    </fill>
    <fill>
      <patternFill patternType="solid">
        <fgColor theme="4"/>
        <bgColor indexed="64"/>
      </patternFill>
    </fill>
    <fill>
      <patternFill patternType="solid">
        <fgColor rgb="FFFF0000"/>
        <bgColor indexed="64"/>
      </patternFill>
    </fill>
    <fill>
      <patternFill patternType="solid">
        <fgColor rgb="FFFFC000"/>
        <bgColor rgb="FFFFC000"/>
      </patternFill>
    </fill>
    <fill>
      <patternFill patternType="solid">
        <fgColor rgb="FFFF0000"/>
        <bgColor rgb="FFFF0000"/>
      </patternFill>
    </fill>
    <fill>
      <patternFill patternType="solid">
        <fgColor theme="9"/>
        <bgColor rgb="FFD9D9D9"/>
      </patternFill>
    </fill>
    <fill>
      <patternFill patternType="solid">
        <fgColor theme="9"/>
        <bgColor indexed="64"/>
      </patternFill>
    </fill>
    <fill>
      <patternFill patternType="solid">
        <fgColor rgb="FFFF0000"/>
        <bgColor rgb="FFFFC000"/>
      </patternFill>
    </fill>
    <fill>
      <patternFill patternType="solid">
        <fgColor rgb="FFFFC00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5"/>
        <bgColor indexed="64"/>
      </patternFill>
    </fill>
    <fill>
      <patternFill patternType="solid">
        <fgColor theme="5" tint="-0.249977111117893"/>
        <bgColor indexed="64"/>
      </patternFill>
    </fill>
    <fill>
      <patternFill patternType="solid">
        <fgColor rgb="FF2007DB"/>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theme="0"/>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top style="medium">
        <color theme="0"/>
      </top>
      <bottom/>
      <diagonal/>
    </border>
    <border>
      <left/>
      <right style="medium">
        <color theme="0"/>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theme="0"/>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left>
      <right/>
      <top/>
      <bottom style="thin">
        <color indexed="64"/>
      </bottom>
      <diagonal/>
    </border>
    <border>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6">
    <xf numFmtId="0" fontId="0" fillId="0" borderId="0"/>
    <xf numFmtId="0" fontId="18" fillId="0" borderId="0"/>
    <xf numFmtId="0" fontId="19" fillId="0" borderId="0"/>
    <xf numFmtId="41" fontId="24" fillId="0" borderId="0" applyFont="0" applyFill="0" applyBorder="0" applyAlignment="0" applyProtection="0"/>
    <xf numFmtId="0" fontId="18" fillId="0" borderId="0"/>
    <xf numFmtId="0" fontId="27" fillId="0" borderId="0" applyNumberFormat="0" applyFill="0" applyBorder="0" applyAlignment="0" applyProtection="0"/>
  </cellStyleXfs>
  <cellXfs count="258">
    <xf numFmtId="0" fontId="0" fillId="0" borderId="0" xfId="0"/>
    <xf numFmtId="0" fontId="2" fillId="0" borderId="0" xfId="0" applyFont="1" applyAlignment="1">
      <alignment horizontal="center" vertical="center"/>
    </xf>
    <xf numFmtId="0" fontId="1" fillId="0" borderId="9" xfId="0" applyFont="1" applyBorder="1" applyAlignment="1">
      <alignment horizontal="center" vertical="center"/>
    </xf>
    <xf numFmtId="0" fontId="0" fillId="7" borderId="9" xfId="0" applyFill="1" applyBorder="1" applyAlignment="1">
      <alignment horizontal="center" vertical="center"/>
    </xf>
    <xf numFmtId="0" fontId="0" fillId="8" borderId="9" xfId="0" applyFill="1" applyBorder="1" applyAlignment="1">
      <alignment horizontal="center" vertical="center"/>
    </xf>
    <xf numFmtId="0" fontId="0" fillId="10" borderId="9" xfId="0" applyFill="1" applyBorder="1" applyAlignment="1">
      <alignment horizontal="center" vertical="center"/>
    </xf>
    <xf numFmtId="0" fontId="0" fillId="11" borderId="9" xfId="0" applyFill="1" applyBorder="1" applyAlignment="1">
      <alignment horizontal="center" vertical="center"/>
    </xf>
    <xf numFmtId="0" fontId="0" fillId="2" borderId="9" xfId="0" applyFill="1" applyBorder="1" applyAlignment="1">
      <alignment horizontal="center" vertical="center"/>
    </xf>
    <xf numFmtId="0" fontId="0" fillId="9" borderId="9" xfId="0" applyFill="1" applyBorder="1" applyAlignment="1">
      <alignment horizontal="center" vertical="center"/>
    </xf>
    <xf numFmtId="0" fontId="3" fillId="5" borderId="2" xfId="0" applyFont="1" applyFill="1" applyBorder="1"/>
    <xf numFmtId="0" fontId="5" fillId="5" borderId="2" xfId="0" applyFont="1" applyFill="1" applyBorder="1" applyAlignment="1">
      <alignment horizontal="center" vertical="center"/>
    </xf>
    <xf numFmtId="0" fontId="5" fillId="5" borderId="2" xfId="0" applyFont="1" applyFill="1" applyBorder="1" applyAlignment="1">
      <alignment horizontal="center" vertical="center" wrapText="1"/>
    </xf>
    <xf numFmtId="0" fontId="3" fillId="0" borderId="0" xfId="0" applyFont="1"/>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vertical="center"/>
    </xf>
    <xf numFmtId="0" fontId="3" fillId="3" borderId="0" xfId="0" applyFont="1" applyFill="1"/>
    <xf numFmtId="0" fontId="3" fillId="0" borderId="2" xfId="0" applyFont="1" applyBorder="1"/>
    <xf numFmtId="0" fontId="3" fillId="3" borderId="2" xfId="0" applyFont="1" applyFill="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wrapText="1"/>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3" borderId="2"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12" fillId="4" borderId="2" xfId="0" applyFont="1" applyFill="1" applyBorder="1" applyAlignment="1">
      <alignment horizontal="center" vertical="center"/>
    </xf>
    <xf numFmtId="0" fontId="3" fillId="0" borderId="23" xfId="0" applyFont="1" applyBorder="1" applyAlignment="1">
      <alignment horizontal="center" vertical="center" wrapText="1"/>
    </xf>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0" fillId="3" borderId="2" xfId="0" applyFill="1" applyBorder="1" applyAlignment="1">
      <alignment horizontal="center" vertical="center" wrapText="1"/>
    </xf>
    <xf numFmtId="0" fontId="2" fillId="0" borderId="1" xfId="0" applyFont="1" applyBorder="1" applyAlignment="1">
      <alignment horizontal="center" vertical="center"/>
    </xf>
    <xf numFmtId="0" fontId="4" fillId="3" borderId="2" xfId="0" applyFont="1" applyFill="1" applyBorder="1" applyAlignment="1">
      <alignment horizontal="center" vertical="center" wrapText="1"/>
    </xf>
    <xf numFmtId="0" fontId="3" fillId="0" borderId="2" xfId="0" applyFont="1" applyBorder="1" applyAlignment="1">
      <alignment horizontal="left" wrapText="1"/>
    </xf>
    <xf numFmtId="0" fontId="14"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left" vertical="center" wrapText="1"/>
    </xf>
    <xf numFmtId="0" fontId="5" fillId="14" borderId="2" xfId="0" applyFont="1" applyFill="1" applyBorder="1" applyAlignment="1">
      <alignment horizontal="center" vertical="center" wrapText="1"/>
    </xf>
    <xf numFmtId="0" fontId="5" fillId="14" borderId="2" xfId="0" applyFont="1" applyFill="1" applyBorder="1" applyAlignment="1">
      <alignment horizontal="center" vertical="center"/>
    </xf>
    <xf numFmtId="0" fontId="14" fillId="6" borderId="6" xfId="0" applyFont="1" applyFill="1" applyBorder="1" applyAlignment="1">
      <alignment vertical="center"/>
    </xf>
    <xf numFmtId="0" fontId="14" fillId="0" borderId="16" xfId="0" applyFont="1" applyBorder="1" applyAlignment="1">
      <alignment vertical="center" wrapText="1"/>
    </xf>
    <xf numFmtId="0" fontId="14" fillId="12" borderId="15" xfId="0" applyFont="1" applyFill="1" applyBorder="1" applyAlignment="1">
      <alignment vertical="center" wrapText="1"/>
    </xf>
    <xf numFmtId="0" fontId="14" fillId="2" borderId="15" xfId="0" applyFont="1" applyFill="1" applyBorder="1" applyAlignment="1">
      <alignment vertical="center"/>
    </xf>
    <xf numFmtId="0" fontId="14" fillId="10" borderId="17" xfId="0" applyFont="1" applyFill="1" applyBorder="1" applyAlignment="1">
      <alignment vertical="center"/>
    </xf>
    <xf numFmtId="0" fontId="14" fillId="0" borderId="18" xfId="0" applyFont="1" applyBorder="1" applyAlignment="1">
      <alignment vertical="center" wrapText="1"/>
    </xf>
    <xf numFmtId="0" fontId="14" fillId="0" borderId="19" xfId="0" applyFont="1" applyBorder="1" applyAlignment="1">
      <alignment vertical="center" wrapText="1"/>
    </xf>
    <xf numFmtId="0" fontId="13" fillId="4" borderId="15" xfId="0" applyFont="1" applyFill="1" applyBorder="1" applyAlignment="1">
      <alignment vertical="center"/>
    </xf>
    <xf numFmtId="0" fontId="13" fillId="4" borderId="2" xfId="0" applyFont="1" applyFill="1" applyBorder="1" applyAlignment="1">
      <alignment vertical="center"/>
    </xf>
    <xf numFmtId="0" fontId="13" fillId="4" borderId="2"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2" xfId="0" applyFont="1" applyFill="1" applyBorder="1" applyAlignment="1">
      <alignment horizontal="center" vertical="center" textRotation="90"/>
    </xf>
    <xf numFmtId="0" fontId="15" fillId="0" borderId="8" xfId="0" applyFont="1" applyBorder="1" applyAlignment="1">
      <alignment horizontal="center" vertical="center"/>
    </xf>
    <xf numFmtId="0" fontId="15" fillId="0" borderId="2" xfId="0" applyFont="1" applyBorder="1" applyAlignment="1">
      <alignment horizontal="center" vertical="center" wrapText="1"/>
    </xf>
    <xf numFmtId="0" fontId="7" fillId="0" borderId="2" xfId="0" applyFont="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xf numFmtId="0" fontId="7" fillId="0" borderId="18" xfId="0" applyFont="1" applyBorder="1"/>
    <xf numFmtId="0" fontId="7" fillId="0" borderId="18" xfId="0" applyFont="1" applyBorder="1" applyAlignment="1">
      <alignment horizontal="center"/>
    </xf>
    <xf numFmtId="0" fontId="7" fillId="0" borderId="19" xfId="0" applyFont="1" applyBorder="1" applyAlignment="1">
      <alignment horizontal="center"/>
    </xf>
    <xf numFmtId="0" fontId="5" fillId="15"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17" borderId="2" xfId="0" applyFont="1" applyFill="1" applyBorder="1" applyAlignment="1">
      <alignment horizontal="center" vertical="center" wrapText="1"/>
    </xf>
    <xf numFmtId="0" fontId="3" fillId="16" borderId="2" xfId="0" applyFont="1" applyFill="1" applyBorder="1" applyAlignment="1">
      <alignment horizontal="center" vertical="center" wrapText="1"/>
    </xf>
    <xf numFmtId="0" fontId="14" fillId="3" borderId="2" xfId="1" applyFont="1" applyFill="1" applyBorder="1" applyAlignment="1">
      <alignment horizontal="center" vertical="center"/>
    </xf>
    <xf numFmtId="0" fontId="3" fillId="3" borderId="20" xfId="0" applyFont="1" applyFill="1" applyBorder="1" applyAlignment="1">
      <alignment horizontal="center"/>
    </xf>
    <xf numFmtId="0" fontId="9" fillId="3" borderId="20" xfId="0" applyFont="1" applyFill="1" applyBorder="1" applyAlignment="1">
      <alignment horizontal="center"/>
    </xf>
    <xf numFmtId="0" fontId="3" fillId="3" borderId="2" xfId="0" applyFont="1" applyFill="1" applyBorder="1" applyAlignment="1">
      <alignment wrapText="1"/>
    </xf>
    <xf numFmtId="0" fontId="3" fillId="3" borderId="2" xfId="0" applyFont="1" applyFill="1" applyBorder="1"/>
    <xf numFmtId="0" fontId="3" fillId="3" borderId="2" xfId="0" applyFont="1" applyFill="1" applyBorder="1" applyAlignment="1">
      <alignment horizontal="justify" vertical="center" wrapText="1"/>
    </xf>
    <xf numFmtId="0" fontId="3" fillId="10" borderId="2"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3" borderId="2" xfId="0" quotePrefix="1" applyFont="1" applyFill="1" applyBorder="1" applyAlignment="1">
      <alignment horizontal="justify" vertical="center" wrapText="1"/>
    </xf>
    <xf numFmtId="0" fontId="3" fillId="6" borderId="2" xfId="0" applyFont="1" applyFill="1" applyBorder="1" applyAlignment="1">
      <alignment horizontal="center" vertical="center"/>
    </xf>
    <xf numFmtId="0" fontId="7" fillId="3" borderId="2" xfId="0" applyFont="1" applyFill="1" applyBorder="1" applyAlignment="1">
      <alignment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0" fontId="21" fillId="0" borderId="4" xfId="0" applyFont="1" applyBorder="1" applyAlignment="1">
      <alignment horizontal="center" vertical="center"/>
    </xf>
    <xf numFmtId="14" fontId="14" fillId="0" borderId="14" xfId="0" applyNumberFormat="1" applyFont="1" applyBorder="1" applyAlignment="1">
      <alignment horizontal="center"/>
    </xf>
    <xf numFmtId="0" fontId="21" fillId="0" borderId="3" xfId="0" applyFont="1" applyBorder="1" applyAlignment="1">
      <alignment horizontal="center" vertical="center"/>
    </xf>
    <xf numFmtId="14" fontId="14" fillId="0" borderId="16" xfId="0" applyNumberFormat="1" applyFont="1" applyBorder="1" applyAlignment="1">
      <alignment horizontal="center"/>
    </xf>
    <xf numFmtId="0" fontId="14" fillId="0" borderId="16" xfId="0" applyFont="1" applyBorder="1" applyAlignment="1">
      <alignment horizontal="center"/>
    </xf>
    <xf numFmtId="0" fontId="21" fillId="0" borderId="5" xfId="0" applyFont="1" applyBorder="1" applyAlignment="1">
      <alignment horizontal="center" vertical="center"/>
    </xf>
    <xf numFmtId="0" fontId="14" fillId="0" borderId="19" xfId="0" applyFont="1" applyBorder="1" applyAlignment="1">
      <alignment horizontal="center"/>
    </xf>
    <xf numFmtId="0" fontId="18" fillId="3" borderId="2" xfId="1" applyFill="1" applyBorder="1" applyAlignment="1">
      <alignment horizontal="center" vertical="center" wrapText="1"/>
    </xf>
    <xf numFmtId="0" fontId="18" fillId="3" borderId="2" xfId="1" applyFill="1" applyBorder="1" applyAlignment="1">
      <alignment horizontal="center" vertical="center"/>
    </xf>
    <xf numFmtId="0" fontId="3" fillId="2" borderId="2" xfId="0" applyFont="1" applyFill="1" applyBorder="1" applyAlignment="1">
      <alignment horizontal="center" vertical="center"/>
    </xf>
    <xf numFmtId="0" fontId="3" fillId="19" borderId="2" xfId="0" applyFont="1" applyFill="1" applyBorder="1" applyAlignment="1">
      <alignment horizontal="center" vertical="center"/>
    </xf>
    <xf numFmtId="0" fontId="3" fillId="19" borderId="2" xfId="0" applyFont="1" applyFill="1" applyBorder="1" applyAlignment="1">
      <alignment horizontal="center" vertical="center" wrapText="1"/>
    </xf>
    <xf numFmtId="0" fontId="0" fillId="0" borderId="0" xfId="0" applyAlignment="1">
      <alignment horizontal="center"/>
    </xf>
    <xf numFmtId="0" fontId="1" fillId="0" borderId="0" xfId="0" applyFont="1" applyAlignment="1">
      <alignment horizontal="center" vertical="center"/>
    </xf>
    <xf numFmtId="0" fontId="0" fillId="0" borderId="6" xfId="0" applyBorder="1" applyAlignment="1">
      <alignment vertical="center" textRotation="90"/>
    </xf>
    <xf numFmtId="0" fontId="0" fillId="8" borderId="40" xfId="0" applyFill="1" applyBorder="1" applyAlignment="1">
      <alignment horizontal="center" vertical="center"/>
    </xf>
    <xf numFmtId="0" fontId="0" fillId="11" borderId="40" xfId="0" applyFill="1" applyBorder="1" applyAlignment="1">
      <alignment horizontal="center" vertical="center"/>
    </xf>
    <xf numFmtId="0" fontId="1" fillId="0" borderId="40" xfId="0" applyFont="1" applyBorder="1" applyAlignment="1">
      <alignment horizontal="center" vertical="center"/>
    </xf>
    <xf numFmtId="0" fontId="0" fillId="0" borderId="0" xfId="0" applyAlignment="1">
      <alignment horizontal="center" vertical="center"/>
    </xf>
    <xf numFmtId="0" fontId="0" fillId="0" borderId="41" xfId="0" applyBorder="1" applyAlignment="1">
      <alignment horizontal="center" vertical="center"/>
    </xf>
    <xf numFmtId="0" fontId="4" fillId="0" borderId="36" xfId="0" applyFont="1" applyBorder="1" applyAlignment="1">
      <alignment vertical="center"/>
    </xf>
    <xf numFmtId="0" fontId="0" fillId="0" borderId="6" xfId="0" applyBorder="1"/>
    <xf numFmtId="0" fontId="0" fillId="0" borderId="15" xfId="0"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25" fillId="20" borderId="15" xfId="0" applyFont="1" applyFill="1" applyBorder="1" applyAlignment="1">
      <alignment horizontal="center" vertical="center" wrapText="1"/>
    </xf>
    <xf numFmtId="0" fontId="25" fillId="20" borderId="2" xfId="0" applyFont="1" applyFill="1" applyBorder="1" applyAlignment="1">
      <alignment horizontal="center" vertical="center" wrapText="1"/>
    </xf>
    <xf numFmtId="0" fontId="25" fillId="20" borderId="16"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3" fillId="0" borderId="0" xfId="0" applyFont="1" applyAlignment="1">
      <alignment horizontal="center"/>
    </xf>
    <xf numFmtId="14" fontId="18" fillId="3" borderId="2" xfId="4" applyNumberFormat="1" applyFill="1" applyBorder="1" applyAlignment="1">
      <alignment horizontal="center" vertical="center" wrapText="1"/>
    </xf>
    <xf numFmtId="0" fontId="18" fillId="3" borderId="2" xfId="4" applyFill="1" applyBorder="1" applyAlignment="1">
      <alignment horizontal="center" vertical="center" wrapText="1"/>
    </xf>
    <xf numFmtId="0" fontId="18" fillId="3" borderId="0" xfId="4" applyFill="1" applyAlignment="1">
      <alignment horizontal="center" vertical="center" wrapText="1"/>
    </xf>
    <xf numFmtId="0" fontId="22" fillId="0" borderId="0" xfId="0" applyFont="1"/>
    <xf numFmtId="0" fontId="20" fillId="3" borderId="0" xfId="4" applyFont="1" applyFill="1" applyAlignment="1">
      <alignment horizontal="left" vertical="center" wrapText="1"/>
    </xf>
    <xf numFmtId="0" fontId="21" fillId="3" borderId="0" xfId="4" applyFont="1" applyFill="1" applyAlignment="1">
      <alignment horizontal="left" vertical="center" wrapText="1"/>
    </xf>
    <xf numFmtId="0" fontId="3" fillId="3" borderId="0" xfId="0" applyFont="1" applyFill="1" applyAlignment="1">
      <alignment horizontal="center"/>
    </xf>
    <xf numFmtId="0" fontId="3" fillId="0" borderId="8" xfId="0" applyFont="1" applyBorder="1" applyAlignment="1">
      <alignment vertical="center" wrapText="1"/>
    </xf>
    <xf numFmtId="0" fontId="3" fillId="3" borderId="2" xfId="0" applyFont="1" applyFill="1" applyBorder="1" applyAlignment="1">
      <alignment vertical="center"/>
    </xf>
    <xf numFmtId="0" fontId="2" fillId="0" borderId="21" xfId="0" applyFont="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horizontal="justify" vertical="center" wrapText="1"/>
    </xf>
    <xf numFmtId="0" fontId="2" fillId="0" borderId="34" xfId="0" applyFont="1" applyBorder="1" applyAlignment="1">
      <alignment horizontal="center" vertical="center"/>
    </xf>
    <xf numFmtId="0" fontId="2" fillId="0" borderId="1" xfId="0" applyFont="1" applyBorder="1" applyAlignment="1">
      <alignment horizontal="center" vertical="center" wrapText="1"/>
    </xf>
    <xf numFmtId="0" fontId="14"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2" fillId="3" borderId="0" xfId="0" applyFont="1" applyFill="1" applyAlignment="1">
      <alignment horizontal="center" vertical="center" wrapText="1"/>
    </xf>
    <xf numFmtId="0" fontId="22" fillId="3" borderId="0" xfId="0" applyFont="1" applyFill="1" applyAlignment="1">
      <alignment horizontal="center" vertical="center"/>
    </xf>
    <xf numFmtId="0" fontId="3" fillId="0" borderId="0" xfId="0" applyFont="1" applyAlignment="1">
      <alignment horizontal="center" wrapText="1"/>
    </xf>
    <xf numFmtId="0" fontId="7" fillId="0" borderId="8" xfId="0" applyFont="1" applyBorder="1" applyAlignment="1">
      <alignment vertical="center" wrapText="1"/>
    </xf>
    <xf numFmtId="0" fontId="3" fillId="0" borderId="1" xfId="0" applyFont="1" applyBorder="1" applyAlignment="1">
      <alignment vertical="center" wrapText="1"/>
    </xf>
    <xf numFmtId="0" fontId="0" fillId="0" borderId="2" xfId="0" applyBorder="1"/>
    <xf numFmtId="0" fontId="9" fillId="0" borderId="0" xfId="0" applyFont="1" applyAlignment="1">
      <alignment horizontal="center" vertical="center" wrapText="1"/>
    </xf>
    <xf numFmtId="0" fontId="3" fillId="6" borderId="0" xfId="0" applyFont="1" applyFill="1" applyAlignment="1">
      <alignment horizontal="center" vertical="center"/>
    </xf>
    <xf numFmtId="0" fontId="3" fillId="3" borderId="0" xfId="0" applyFont="1" applyFill="1" applyAlignment="1">
      <alignment wrapText="1"/>
    </xf>
    <xf numFmtId="0" fontId="3" fillId="0" borderId="1" xfId="0" applyFont="1" applyBorder="1"/>
    <xf numFmtId="0" fontId="3" fillId="3" borderId="1" xfId="0" applyFont="1" applyFill="1" applyBorder="1"/>
    <xf numFmtId="0" fontId="3" fillId="3" borderId="1" xfId="0" applyFont="1" applyFill="1" applyBorder="1" applyAlignment="1">
      <alignment wrapText="1"/>
    </xf>
    <xf numFmtId="0" fontId="22" fillId="0" borderId="32" xfId="0" applyFont="1" applyBorder="1"/>
    <xf numFmtId="0" fontId="22" fillId="3" borderId="32" xfId="0" applyFont="1" applyFill="1" applyBorder="1" applyAlignment="1">
      <alignment horizontal="center" vertical="center"/>
    </xf>
    <xf numFmtId="0" fontId="3" fillId="0" borderId="2" xfId="0" applyFont="1" applyBorder="1" applyAlignment="1">
      <alignment horizontal="left" vertical="center"/>
    </xf>
    <xf numFmtId="0" fontId="23" fillId="0" borderId="2" xfId="0" applyFont="1" applyBorder="1" applyAlignment="1">
      <alignment vertical="center"/>
    </xf>
    <xf numFmtId="0" fontId="23" fillId="0" borderId="2" xfId="0" applyFont="1" applyBorder="1" applyAlignment="1">
      <alignment horizontal="left" vertical="center" wrapText="1"/>
    </xf>
    <xf numFmtId="0" fontId="23" fillId="0" borderId="2" xfId="0" applyFont="1" applyBorder="1" applyAlignment="1">
      <alignment vertical="center" wrapText="1"/>
    </xf>
    <xf numFmtId="0" fontId="23" fillId="0" borderId="0" xfId="0" applyFont="1" applyAlignment="1">
      <alignment vertical="center" wrapText="1"/>
    </xf>
    <xf numFmtId="9" fontId="0" fillId="0" borderId="2" xfId="0" applyNumberFormat="1" applyBorder="1" applyAlignment="1">
      <alignment horizontal="center" vertical="center"/>
    </xf>
    <xf numFmtId="0" fontId="28" fillId="0" borderId="2" xfId="0" applyFont="1" applyBorder="1" applyAlignment="1">
      <alignment wrapText="1"/>
    </xf>
    <xf numFmtId="0" fontId="15" fillId="0" borderId="2" xfId="0" applyFont="1" applyBorder="1" applyAlignment="1">
      <alignment horizontal="center" vertical="center"/>
    </xf>
    <xf numFmtId="0" fontId="15" fillId="0" borderId="18" xfId="0" applyFont="1" applyBorder="1" applyAlignment="1">
      <alignment horizontal="center" vertical="center"/>
    </xf>
    <xf numFmtId="0" fontId="5" fillId="5" borderId="8"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0" fillId="0" borderId="0" xfId="0" applyAlignment="1">
      <alignment horizontal="center" vertical="center" wrapText="1"/>
    </xf>
    <xf numFmtId="0" fontId="9" fillId="0" borderId="2" xfId="0" applyFont="1" applyBorder="1" applyAlignment="1">
      <alignment horizontal="center" vertical="center" wrapText="1"/>
    </xf>
    <xf numFmtId="9" fontId="0" fillId="0" borderId="2" xfId="0" applyNumberFormat="1" applyBorder="1" applyAlignment="1" applyProtection="1">
      <alignment horizontal="center" vertical="center"/>
      <protection locked="0"/>
    </xf>
    <xf numFmtId="0" fontId="5" fillId="5" borderId="8" xfId="0"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7" fillId="0" borderId="2" xfId="5" applyBorder="1" applyAlignment="1" applyProtection="1">
      <alignment horizontal="center" vertical="center" wrapText="1"/>
      <protection locked="0"/>
    </xf>
    <xf numFmtId="0" fontId="5" fillId="4" borderId="20"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4" xfId="0" applyFont="1" applyBorder="1" applyAlignment="1">
      <alignment horizontal="center" vertical="center"/>
    </xf>
    <xf numFmtId="0" fontId="8" fillId="0" borderId="3" xfId="0" applyFont="1" applyBorder="1" applyAlignment="1">
      <alignment horizontal="center" vertical="center"/>
    </xf>
    <xf numFmtId="0" fontId="5" fillId="4" borderId="4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0" xfId="0" applyFont="1" applyFill="1" applyBorder="1" applyAlignment="1">
      <alignment horizontal="left" vertical="center"/>
    </xf>
    <xf numFmtId="0" fontId="5" fillId="4" borderId="50" xfId="0" applyFont="1" applyFill="1" applyBorder="1" applyAlignment="1">
      <alignment horizontal="center" vertical="center"/>
    </xf>
    <xf numFmtId="0" fontId="5" fillId="4" borderId="3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xf>
    <xf numFmtId="0" fontId="5" fillId="4" borderId="0" xfId="0" applyFont="1" applyFill="1" applyAlignment="1">
      <alignment horizontal="center" vertical="center"/>
    </xf>
    <xf numFmtId="0" fontId="3" fillId="0" borderId="0" xfId="0" applyFont="1" applyAlignment="1">
      <alignment horizontal="center"/>
    </xf>
    <xf numFmtId="14" fontId="3" fillId="0" borderId="2" xfId="0" applyNumberFormat="1" applyFont="1" applyBorder="1" applyAlignment="1">
      <alignment horizontal="center"/>
    </xf>
    <xf numFmtId="0" fontId="3" fillId="0" borderId="2" xfId="0" applyFont="1" applyBorder="1" applyAlignment="1">
      <alignment horizontal="center"/>
    </xf>
    <xf numFmtId="0" fontId="5" fillId="4" borderId="29"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5" fillId="4" borderId="52" xfId="0" applyFont="1" applyFill="1" applyBorder="1" applyAlignment="1">
      <alignment horizontal="center" vertical="center"/>
    </xf>
    <xf numFmtId="0" fontId="5" fillId="4" borderId="51" xfId="0" applyFont="1" applyFill="1" applyBorder="1" applyAlignment="1">
      <alignment horizontal="center" vertical="center"/>
    </xf>
    <xf numFmtId="0" fontId="3" fillId="0" borderId="31" xfId="0" applyFont="1" applyBorder="1" applyAlignment="1">
      <alignment horizontal="center" wrapText="1"/>
    </xf>
    <xf numFmtId="0" fontId="3" fillId="0" borderId="21" xfId="0" applyFont="1" applyBorder="1" applyAlignment="1">
      <alignment horizontal="center" wrapText="1"/>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23" xfId="0" applyFont="1" applyBorder="1" applyAlignment="1">
      <alignment horizontal="center" wrapText="1"/>
    </xf>
    <xf numFmtId="0" fontId="8" fillId="0" borderId="3" xfId="0" applyFont="1" applyBorder="1" applyAlignment="1">
      <alignment horizontal="center" vertical="center" wrapText="1"/>
    </xf>
    <xf numFmtId="0" fontId="7" fillId="0" borderId="0" xfId="0" applyFont="1" applyAlignment="1">
      <alignment horizont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5" fillId="5" borderId="20" xfId="0" applyFont="1" applyFill="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0" fontId="3" fillId="0" borderId="34" xfId="0" applyFont="1" applyBorder="1" applyAlignment="1">
      <alignment horizontal="center" vertical="center"/>
    </xf>
    <xf numFmtId="0" fontId="9" fillId="0" borderId="2" xfId="0" applyFont="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horizont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44"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41" xfId="0" applyFont="1" applyBorder="1" applyAlignment="1">
      <alignment horizontal="center"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46" xfId="0" applyFont="1" applyBorder="1" applyAlignment="1">
      <alignment horizontal="center" vertical="center"/>
    </xf>
    <xf numFmtId="0" fontId="0" fillId="0" borderId="6" xfId="0" applyBorder="1" applyAlignment="1">
      <alignment horizontal="center"/>
    </xf>
    <xf numFmtId="0" fontId="0" fillId="0" borderId="0" xfId="0" applyAlignment="1">
      <alignment horizontal="center"/>
    </xf>
    <xf numFmtId="0" fontId="0" fillId="0" borderId="42" xfId="0" applyBorder="1" applyAlignment="1">
      <alignment horizontal="center"/>
    </xf>
    <xf numFmtId="0" fontId="0" fillId="0" borderId="25" xfId="0" applyBorder="1" applyAlignment="1">
      <alignment horizont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lignment horizontal="center" vertical="center"/>
    </xf>
    <xf numFmtId="0" fontId="1" fillId="0" borderId="42" xfId="0" applyFont="1" applyBorder="1" applyAlignment="1">
      <alignment horizontal="center" vertical="center"/>
    </xf>
    <xf numFmtId="0" fontId="1" fillId="0" borderId="25" xfId="0" applyFont="1" applyBorder="1" applyAlignment="1">
      <alignment horizontal="center" vertical="center"/>
    </xf>
    <xf numFmtId="0" fontId="1" fillId="0" borderId="43" xfId="0" applyFont="1"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3" fillId="0" borderId="20" xfId="0" applyFont="1" applyBorder="1" applyAlignment="1">
      <alignment horizontal="center"/>
    </xf>
    <xf numFmtId="0" fontId="9" fillId="13" borderId="30" xfId="0" applyFont="1" applyFill="1" applyBorder="1" applyAlignment="1">
      <alignment horizontal="center" vertical="center" wrapText="1"/>
    </xf>
    <xf numFmtId="0" fontId="9" fillId="13" borderId="0" xfId="0" applyFont="1" applyFill="1" applyAlignment="1">
      <alignment horizontal="center" vertical="center" wrapText="1"/>
    </xf>
    <xf numFmtId="0" fontId="3" fillId="0" borderId="12"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15" fillId="0" borderId="13" xfId="0" applyFont="1" applyBorder="1" applyAlignment="1">
      <alignment horizontal="center" vertical="center"/>
    </xf>
    <xf numFmtId="0" fontId="15" fillId="0" borderId="2" xfId="0" applyFont="1" applyBorder="1" applyAlignment="1">
      <alignment horizontal="center" vertical="center"/>
    </xf>
    <xf numFmtId="0" fontId="15" fillId="0" borderId="18" xfId="0" applyFont="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9" fillId="13" borderId="2" xfId="0" applyFont="1" applyFill="1" applyBorder="1" applyAlignment="1">
      <alignment horizontal="center" vertical="center" wrapText="1"/>
    </xf>
    <xf numFmtId="0" fontId="9" fillId="13" borderId="2" xfId="0" applyFont="1" applyFill="1" applyBorder="1" applyAlignment="1">
      <alignment horizontal="center" vertical="center"/>
    </xf>
  </cellXfs>
  <cellStyles count="6">
    <cellStyle name="Hyperlink" xfId="5" xr:uid="{00000000-000B-0000-0000-000008000000}"/>
    <cellStyle name="Millares [0] 2" xfId="3" xr:uid="{58BE849C-E4B8-48C9-801A-640271E04EFC}"/>
    <cellStyle name="Normal" xfId="0" builtinId="0"/>
    <cellStyle name="Normal 2" xfId="2" xr:uid="{00000000-0005-0000-0000-000002000000}"/>
    <cellStyle name="Normal 2 2" xfId="4" xr:uid="{CC358ED9-0238-4DCF-B188-E348AB9A4689}"/>
    <cellStyle name="Normal 3" xfId="1" xr:uid="{00000000-0005-0000-0000-000003000000}"/>
  </cellStyles>
  <dxfs count="4">
    <dxf>
      <fill>
        <patternFill>
          <bgColor theme="9"/>
        </patternFill>
      </fill>
    </dxf>
    <dxf>
      <fill>
        <patternFill>
          <bgColor rgb="FFFFFF00"/>
        </patternFill>
      </fill>
    </dxf>
    <dxf>
      <font>
        <color auto="1"/>
      </font>
      <fill>
        <patternFill>
          <bgColor rgb="FFFFC000"/>
        </patternFill>
      </fill>
    </dxf>
    <dxf>
      <fill>
        <patternFill>
          <bgColor rgb="FFFF0000"/>
        </patternFill>
      </fill>
    </dxf>
  </dxfs>
  <tableStyles count="0" defaultTableStyle="TableStyleMedium2" defaultPivotStyle="PivotStyleLight16"/>
  <colors>
    <mruColors>
      <color rgb="FFFF9900"/>
      <color rgb="FF2007DB"/>
      <color rgb="FF1B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1006928</xdr:colOff>
      <xdr:row>0</xdr:row>
      <xdr:rowOff>13608</xdr:rowOff>
    </xdr:from>
    <xdr:to>
      <xdr:col>1</xdr:col>
      <xdr:colOff>69540</xdr:colOff>
      <xdr:row>7</xdr:row>
      <xdr:rowOff>76199</xdr:rowOff>
    </xdr:to>
    <xdr:pic>
      <xdr:nvPicPr>
        <xdr:cNvPr id="2" name="Imagen 1">
          <a:extLst>
            <a:ext uri="{FF2B5EF4-FFF2-40B4-BE49-F238E27FC236}">
              <a16:creationId xmlns:a16="http://schemas.microsoft.com/office/drawing/2014/main" id="{1F1158D3-DF8D-457F-88DB-C64C02FAE4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928" y="13608"/>
          <a:ext cx="1178976" cy="1034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0</xdr:row>
      <xdr:rowOff>268061</xdr:rowOff>
    </xdr:from>
    <xdr:to>
      <xdr:col>1</xdr:col>
      <xdr:colOff>4083</xdr:colOff>
      <xdr:row>2</xdr:row>
      <xdr:rowOff>258535</xdr:rowOff>
    </xdr:to>
    <xdr:pic>
      <xdr:nvPicPr>
        <xdr:cNvPr id="2" name="Imagen 1">
          <a:extLst>
            <a:ext uri="{FF2B5EF4-FFF2-40B4-BE49-F238E27FC236}">
              <a16:creationId xmlns:a16="http://schemas.microsoft.com/office/drawing/2014/main" id="{24EC867A-D92A-4650-9E1A-6226BF18AF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22" y="268061"/>
          <a:ext cx="791936" cy="758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28575</xdr:colOff>
      <xdr:row>0</xdr:row>
      <xdr:rowOff>104776</xdr:rowOff>
    </xdr:from>
    <xdr:ext cx="695325" cy="677634"/>
    <xdr:pic>
      <xdr:nvPicPr>
        <xdr:cNvPr id="2" name="Imagen 1">
          <a:extLst>
            <a:ext uri="{FF2B5EF4-FFF2-40B4-BE49-F238E27FC236}">
              <a16:creationId xmlns:a16="http://schemas.microsoft.com/office/drawing/2014/main" id="{BD797638-968E-4361-A753-F11DD05268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04776"/>
          <a:ext cx="695325" cy="6776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00000000-0008-0000-0200-000002000000}"/>
            </a:ext>
          </a:extLst>
        </xdr:cNvPr>
        <xdr:cNvSpPr/>
      </xdr:nvSpPr>
      <xdr:spPr>
        <a:xfrm>
          <a:off x="2869406" y="821531"/>
          <a:ext cx="2012156" cy="3679031"/>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2976561" y="1964531"/>
          <a:ext cx="1940719" cy="2309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38100</xdr:rowOff>
    </xdr:from>
    <xdr:to>
      <xdr:col>0</xdr:col>
      <xdr:colOff>1047750</xdr:colOff>
      <xdr:row>3</xdr:row>
      <xdr:rowOff>191625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38100"/>
          <a:ext cx="923925" cy="87470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ael Erasmo Hernandez Vigoya" id="{70BBEE6D-DE9A-46B3-B116-F0493D51BD33}" userId="S::rehernandez@procuraduria.gov.co::fffb2cd4-c061-4a5c-9288-0a1461715bd9"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L8" dT="2021-12-13T20:18:22.68" personId="{70BBEE6D-DE9A-46B3-B116-F0493D51BD33}" id="{45135C10-1869-4C34-968F-DA10FD636062}">
    <text>Se reporta a 30 de noviembre
queda pendiente reporte de diciembre 2021</text>
  </threadedComment>
  <threadedComment ref="AL11" dT="2021-12-13T20:35:49.60" personId="{70BBEE6D-DE9A-46B3-B116-F0493D51BD33}" id="{4674FE29-83A1-4E26-9B31-7E6159D8D3FE}">
    <text>Solicitudes hechas hasta el 30 de noviembre; pendiente las solicitudes que se requieran para los informe finales en el mes de diciembre</text>
  </threadedComment>
  <threadedComment ref="AL12" dT="2021-12-13T20:36:46.52" personId="{70BBEE6D-DE9A-46B3-B116-F0493D51BD33}" id="{9122EDBA-5EB3-422A-9A2B-D38AA40F0FC2}">
    <text>Hasta el momento no se ha hecho, pero en el mes de diciembre se hará para la presentación de los informes finales </text>
  </threadedComment>
  <threadedComment ref="AL14" dT="2021-12-13T20:42:06.20" personId="{70BBEE6D-DE9A-46B3-B116-F0493D51BD33}" id="{71467BA1-52BF-483F-821C-D4631A8E353E}">
    <text>Se publicarán en el mes de diciembre, en ese mes se enviarán los correos con las obras correspondientes</text>
  </threadedComment>
  <threadedComment ref="AL15" dT="2021-12-13T20:43:06.87" personId="{70BBEE6D-DE9A-46B3-B116-F0493D51BD33}" id="{D6AA2FD0-140B-4E88-A1F4-30CC9D89DD89}">
    <text>Al mes de diciembre se hará el reporte para referirlo al total de obras publicadas</text>
  </threadedComment>
  <threadedComment ref="AL19" dT="2021-12-13T21:32:48.67" personId="{70BBEE6D-DE9A-46B3-B116-F0493D51BD33}" id="{92C9B6D7-0007-47E7-8916-58521BDAA59B}">
    <text>Durante la vigencia 2021 la División de Capacitación contrato los siguientes expertos:
1. IVAN CAMILO RUGE: Prestar servicios profesionales (con sus propios medios) para apoyar la revisión, realización de ajustes y pruebas tanto de los cursos virtuales como de la plataforma de aprendizaje en línea o campus virtual (Moodle) de IEMP.
2. PAOLA JIMENA HERNANDEZ VILLALBA: Prestar servicios profesionales a la División de Capacitación del Instituto de Estudios del Ministerio Público para apoyar actividades relacionadas con la formulación, ejecución y seguimiento de planes, programas y proyectos de capacitación, asesoría en diferentes áreas sociales y humanísticas y manejo de las relaciones interinstitucionales que se requieran.
3. CLAUDIA ISABEL MEDINA SIERVO: Prestar servicios profesionales a la División de Capacitación del Instituto de Estudios del Ministerio Público para apoyar actividades relacionadas con la formulación de planes, programas y proyectos, análisis y seguimiento de asuntos jurídicos y administrativos y desarrollo de programas académicos.
4. SANDRA PATRICIA AVELLANEDA AVENDAÑO: Prestar servicios profesionales al Instituto de Estudios del Ministerio Público para adelantar procesos de capacitación y formación, consistentes en el desarrollo de dieciséis (16) horas cátedra en temas relacionados con contratación estatal.
5. CARLOS ALBERTO CHINCHILLA IMBETT: Prestar servicios profesionales por hora cátedra para la estructuración e impartición de una capacitación en argumentación jurídica y oralidad, dirigida a servidores públicos de la PGN.
6. JUAN CARLOS GETIAL: Prestar servicios profesionales por hora cátedra para la estructuración e impartición de una capacitación en argumentación jurídica y oralidad, dirigida a servidores públicos de la PGN.
7. GABRIEL BUSTAMANTE PENA: Prestar SP para apoyar con la planificación y construcción de campaña de promoción de la ética pública y lucha contra la corrupción desde perspectiva de garantía de los DH y la paz; la planificación y marcha jornadas de reflexión a cargo del IEMP.
8. ALFREDO EFRAIN REVELO TRUJILLO: Prestar servicios profesionales por hora cátedra para la estructuración e impartición de una capacitación en técnicas de resolución de conflictos y conciliación, dirigida a servidores públicos de la PGN.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curaduriagovco-my.sharepoint.com/personal/rehernandez_procuraduria_gov_co/_layouts/15/onedrive.aspx?id=%2Fpersonal%2Frehernandez%5Fprocuraduria%5Fgov%5Fco%2FDocuments%2FDocumentos%20SGC%2D%20IEMP%0ahttps://procuraduriagovco-my.sharepoint.com/:f:/g/personal/rehernandez_procuraduria_gov_co/EghKMK-YcW5HvRs9ADIablQBeqfP1qFAsP-fg5uvMkptMg?e=Mhet5u"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N23"/>
  <sheetViews>
    <sheetView showGridLines="0" tabSelected="1" view="pageBreakPreview" topLeftCell="D6" zoomScale="60" zoomScaleNormal="100" workbookViewId="0">
      <pane xSplit="4" ySplit="4" topLeftCell="AA10" activePane="bottomRight" state="frozen"/>
      <selection pane="bottomRight" activeCell="AM9" sqref="AM9"/>
      <selection pane="bottomLeft"/>
      <selection pane="topRight"/>
    </sheetView>
  </sheetViews>
  <sheetFormatPr defaultColWidth="11.42578125" defaultRowHeight="15"/>
  <cols>
    <col min="1" max="1" width="31.85546875" style="148" customWidth="1"/>
    <col min="2" max="2" width="23.140625" style="143" customWidth="1"/>
    <col min="3" max="3" width="27.42578125" style="143" customWidth="1"/>
    <col min="4" max="4" width="29.42578125" style="143" customWidth="1"/>
    <col min="5" max="5" width="32.85546875" style="143" customWidth="1"/>
    <col min="6" max="6" width="18.42578125" style="16" customWidth="1"/>
    <col min="7" max="7" width="21.7109375" style="143" customWidth="1"/>
    <col min="8" max="8" width="35.85546875" style="143" customWidth="1"/>
    <col min="9" max="9" width="41.42578125" style="143" customWidth="1"/>
    <col min="10" max="10" width="37.42578125" style="144" customWidth="1"/>
    <col min="11" max="12" width="23.28515625" style="16" customWidth="1"/>
    <col min="13" max="13" width="20.85546875" style="16" customWidth="1"/>
    <col min="14" max="14" width="39.42578125" style="144" customWidth="1"/>
    <col min="15" max="15" width="49.7109375" style="145" customWidth="1"/>
    <col min="16" max="16" width="20" style="127" customWidth="1"/>
    <col min="17" max="17" width="20.85546875" style="127" customWidth="1"/>
    <col min="18" max="18" width="18.28515625" style="127" customWidth="1"/>
    <col min="19" max="19" width="40.7109375" style="127" customWidth="1"/>
    <col min="20" max="20" width="25.85546875" style="16" customWidth="1"/>
    <col min="21" max="21" width="22.42578125" style="143" customWidth="1"/>
    <col min="22" max="22" width="20" style="16" customWidth="1"/>
    <col min="23" max="23" width="20" style="152" customWidth="1"/>
    <col min="24" max="24" width="21.85546875" style="143" customWidth="1"/>
    <col min="25" max="25" width="21.28515625" style="143" customWidth="1"/>
    <col min="26" max="26" width="19" style="143" customWidth="1"/>
    <col min="27" max="27" width="22.28515625" style="143" customWidth="1"/>
    <col min="28" max="28" width="42" style="145" customWidth="1"/>
    <col min="29" max="29" width="25.85546875" style="145" customWidth="1"/>
    <col min="30" max="30" width="32.42578125" style="145" customWidth="1"/>
    <col min="31" max="31" width="31.42578125" style="12" customWidth="1"/>
    <col min="32" max="32" width="28.85546875" style="17" customWidth="1"/>
    <col min="33" max="33" width="33" style="148" customWidth="1"/>
    <col min="34" max="34" width="18.28515625" style="16" customWidth="1"/>
    <col min="35" max="35" width="20.140625" style="16" customWidth="1"/>
    <col min="36" max="37" width="16.140625" style="127" customWidth="1"/>
    <col min="38" max="38" width="58.7109375" style="127" customWidth="1"/>
    <col min="39" max="39" width="72.85546875" style="12" customWidth="1"/>
    <col min="40" max="40" width="37.5703125" style="12" customWidth="1"/>
    <col min="41" max="16384" width="11.42578125" style="12"/>
  </cols>
  <sheetData>
    <row r="1" spans="1:40" ht="20.25" hidden="1" customHeight="1">
      <c r="A1" s="201"/>
      <c r="B1" s="202"/>
      <c r="C1" s="178" t="s">
        <v>0</v>
      </c>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207"/>
      <c r="AI1" s="197" t="s">
        <v>1</v>
      </c>
      <c r="AJ1" s="197"/>
      <c r="AK1" s="194">
        <v>43990</v>
      </c>
      <c r="AL1" s="194"/>
    </row>
    <row r="2" spans="1:40" ht="18.75" hidden="1" customHeight="1">
      <c r="A2" s="203"/>
      <c r="B2" s="204"/>
      <c r="C2" s="178" t="s">
        <v>2</v>
      </c>
      <c r="D2" s="179"/>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1"/>
      <c r="AI2" s="197" t="s">
        <v>3</v>
      </c>
      <c r="AJ2" s="197"/>
      <c r="AK2" s="194">
        <v>43992</v>
      </c>
      <c r="AL2" s="194"/>
    </row>
    <row r="3" spans="1:40" ht="19.5" hidden="1" customHeight="1">
      <c r="A3" s="203"/>
      <c r="B3" s="204"/>
      <c r="C3" s="178" t="s">
        <v>4</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207"/>
      <c r="AI3" s="198" t="s">
        <v>5</v>
      </c>
      <c r="AJ3" s="198"/>
      <c r="AK3" s="195">
        <v>1</v>
      </c>
      <c r="AL3" s="195"/>
    </row>
    <row r="4" spans="1:40" ht="24.75" hidden="1" customHeight="1">
      <c r="A4" s="205"/>
      <c r="B4" s="206"/>
      <c r="C4" s="178" t="s">
        <v>6</v>
      </c>
      <c r="D4" s="179"/>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1"/>
      <c r="AI4" s="198" t="s">
        <v>7</v>
      </c>
      <c r="AJ4" s="198"/>
      <c r="AK4" s="195"/>
      <c r="AL4" s="195"/>
    </row>
    <row r="5" spans="1:40" hidden="1">
      <c r="AE5" s="15"/>
    </row>
    <row r="6" spans="1:40">
      <c r="A6" s="182" t="s">
        <v>8</v>
      </c>
      <c r="B6" s="183"/>
      <c r="C6" s="183"/>
      <c r="D6" s="183"/>
      <c r="E6" s="184"/>
      <c r="F6" s="177"/>
      <c r="G6" s="177"/>
      <c r="H6" s="177"/>
      <c r="I6" s="177"/>
      <c r="J6" s="185"/>
      <c r="K6" s="187" t="s">
        <v>9</v>
      </c>
      <c r="L6" s="188"/>
      <c r="M6" s="188"/>
      <c r="N6" s="186" t="s">
        <v>10</v>
      </c>
      <c r="O6" s="177"/>
      <c r="P6" s="177"/>
      <c r="Q6" s="177"/>
      <c r="R6" s="177"/>
      <c r="S6" s="177"/>
      <c r="T6" s="177"/>
      <c r="U6" s="177"/>
      <c r="V6" s="177"/>
      <c r="W6" s="185"/>
      <c r="X6" s="189" t="s">
        <v>11</v>
      </c>
      <c r="Y6" s="189"/>
      <c r="Z6" s="190"/>
      <c r="AA6" s="191" t="s">
        <v>12</v>
      </c>
      <c r="AB6" s="192"/>
      <c r="AC6" s="192"/>
      <c r="AD6" s="192"/>
      <c r="AE6" s="192"/>
      <c r="AF6" s="199" t="s">
        <v>13</v>
      </c>
      <c r="AG6" s="188"/>
      <c r="AH6" s="188"/>
      <c r="AI6" s="200"/>
      <c r="AJ6" s="196" t="s">
        <v>14</v>
      </c>
      <c r="AK6" s="196"/>
      <c r="AL6" s="196"/>
      <c r="AM6" s="177" t="s">
        <v>15</v>
      </c>
      <c r="AN6" s="177"/>
    </row>
    <row r="7" spans="1:40" s="17" customFormat="1" ht="60" customHeight="1">
      <c r="A7" s="169" t="s">
        <v>16</v>
      </c>
      <c r="B7" s="169" t="s">
        <v>17</v>
      </c>
      <c r="C7" s="169" t="s">
        <v>18</v>
      </c>
      <c r="D7" s="169" t="s">
        <v>19</v>
      </c>
      <c r="E7" s="169" t="s">
        <v>20</v>
      </c>
      <c r="F7" s="169" t="s">
        <v>21</v>
      </c>
      <c r="G7" s="169" t="s">
        <v>22</v>
      </c>
      <c r="H7" s="169" t="s">
        <v>23</v>
      </c>
      <c r="I7" s="169" t="s">
        <v>24</v>
      </c>
      <c r="J7" s="169" t="s">
        <v>25</v>
      </c>
      <c r="K7" s="169" t="s">
        <v>26</v>
      </c>
      <c r="L7" s="169" t="s">
        <v>27</v>
      </c>
      <c r="M7" s="169" t="s">
        <v>28</v>
      </c>
      <c r="N7" s="169" t="s">
        <v>29</v>
      </c>
      <c r="O7" s="169" t="s">
        <v>30</v>
      </c>
      <c r="P7" s="170" t="s">
        <v>31</v>
      </c>
      <c r="Q7" s="170" t="s">
        <v>32</v>
      </c>
      <c r="R7" s="170" t="s">
        <v>33</v>
      </c>
      <c r="S7" s="170" t="s">
        <v>34</v>
      </c>
      <c r="T7" s="170" t="s">
        <v>35</v>
      </c>
      <c r="U7" s="170" t="s">
        <v>36</v>
      </c>
      <c r="V7" s="170" t="s">
        <v>37</v>
      </c>
      <c r="W7" s="170" t="s">
        <v>38</v>
      </c>
      <c r="X7" s="169" t="s">
        <v>39</v>
      </c>
      <c r="Y7" s="169" t="s">
        <v>40</v>
      </c>
      <c r="Z7" s="169" t="s">
        <v>41</v>
      </c>
      <c r="AA7" s="169" t="s">
        <v>42</v>
      </c>
      <c r="AB7" s="174" t="s">
        <v>43</v>
      </c>
      <c r="AC7" s="174" t="s">
        <v>44</v>
      </c>
      <c r="AD7" s="169" t="s">
        <v>45</v>
      </c>
      <c r="AE7" s="169" t="s">
        <v>46</v>
      </c>
      <c r="AF7" s="169" t="s">
        <v>47</v>
      </c>
      <c r="AG7" s="169" t="s">
        <v>48</v>
      </c>
      <c r="AH7" s="169" t="s">
        <v>49</v>
      </c>
      <c r="AI7" s="169" t="s">
        <v>50</v>
      </c>
      <c r="AJ7" s="169" t="s">
        <v>51</v>
      </c>
      <c r="AK7" s="169" t="s">
        <v>52</v>
      </c>
      <c r="AL7" s="169" t="s">
        <v>53</v>
      </c>
      <c r="AM7" s="169" t="s">
        <v>54</v>
      </c>
      <c r="AN7" s="169" t="s">
        <v>55</v>
      </c>
    </row>
    <row r="8" spans="1:40" customFormat="1" ht="285">
      <c r="A8" s="171" t="s">
        <v>56</v>
      </c>
      <c r="B8" s="171" t="s">
        <v>57</v>
      </c>
      <c r="C8" s="171" t="s">
        <v>58</v>
      </c>
      <c r="D8" s="126" t="s">
        <v>59</v>
      </c>
      <c r="E8" s="126" t="s">
        <v>60</v>
      </c>
      <c r="F8" s="126" t="str">
        <f>VLOOKUP($E8,RIESGOS!$B$8:$D$112,3,FALSE)</f>
        <v>R043</v>
      </c>
      <c r="G8" s="126" t="s">
        <v>61</v>
      </c>
      <c r="H8" s="126" t="s">
        <v>62</v>
      </c>
      <c r="I8" s="126" t="s">
        <v>63</v>
      </c>
      <c r="J8" s="126" t="s">
        <v>64</v>
      </c>
      <c r="K8" s="126" t="s">
        <v>65</v>
      </c>
      <c r="L8" s="126" t="s">
        <v>66</v>
      </c>
      <c r="M8" s="73" t="str">
        <f>VLOOKUP(VLOOKUP($K8,'LISTAS REF'!$K$2:$M$6,3,FALSE),MAPACALOR!$B$2:$G$6,VLOOKUP($L8,'LISTAS REF'!$L$2:$M$6,2,FALSE)+1,FALSE)</f>
        <v>ALTO</v>
      </c>
      <c r="N8" s="126" t="s">
        <v>67</v>
      </c>
      <c r="O8" s="126" t="s">
        <v>68</v>
      </c>
      <c r="P8" s="126" t="s">
        <v>69</v>
      </c>
      <c r="Q8" s="126" t="s">
        <v>70</v>
      </c>
      <c r="R8" s="126" t="s">
        <v>71</v>
      </c>
      <c r="S8" s="126" t="s">
        <v>72</v>
      </c>
      <c r="T8" s="126" t="s">
        <v>73</v>
      </c>
      <c r="U8" s="126" t="s">
        <v>74</v>
      </c>
      <c r="V8" s="126" t="s">
        <v>75</v>
      </c>
      <c r="W8" s="172" t="str">
        <f t="shared" ref="W8:W21" si="0">IF(SUM(MID(P8,1,SEARCH(".",P8)-1),MID(Q8,1,SEARCH(".",Q8)-1),MID(R8,1,SEARCH(".",R8)-1),MID(S8,1,SEARCH(".",S8)-1),MID(T8,1,SEARCH(".",T8)-1),MID(U8,1,SEARCH(".",U8)-1),MID(V8,1,SEARCH(".",V8)-1))&gt;=95,"FUERTE",IF(SUM(MID(P8,1,SEARCH(".",P8)-1),MID(Q8,1,SEARCH(".",Q8)-1),MID(R8,1,SEARCH(".",R8)-1),MID(S8,1,SEARCH(".",S8)-1),MID(T8,1,SEARCH(".",T8)-1),MID(U8,1,SEARCH(".",U8)-1),MID(V8,1,SEARCH(".",V8)-1))&lt;=85,"DÉBIL","MODERADO"))</f>
        <v>DÉBIL</v>
      </c>
      <c r="X8" s="126" t="s">
        <v>76</v>
      </c>
      <c r="Y8" s="126" t="s">
        <v>66</v>
      </c>
      <c r="Z8" s="73" t="str">
        <f>VLOOKUP(VLOOKUP($X8,'LISTAS REF'!$K$2:$M$6,3,FALSE),MAPACALOR!$B$2:$G$6,VLOOKUP($Y8,'LISTAS REF'!$L$2:$M$6,2,FALSE)+1,FALSE)</f>
        <v>MEDIO</v>
      </c>
      <c r="AA8" s="126" t="s">
        <v>77</v>
      </c>
      <c r="AB8" s="175" t="s">
        <v>78</v>
      </c>
      <c r="AC8" s="175" t="s">
        <v>79</v>
      </c>
      <c r="AD8" s="126" t="s">
        <v>80</v>
      </c>
      <c r="AE8" s="126" t="s">
        <v>81</v>
      </c>
      <c r="AF8" s="126" t="s">
        <v>82</v>
      </c>
      <c r="AG8" s="126" t="s">
        <v>83</v>
      </c>
      <c r="AH8" s="126" t="s">
        <v>84</v>
      </c>
      <c r="AI8" s="126">
        <v>12</v>
      </c>
      <c r="AJ8" s="165">
        <v>0.33</v>
      </c>
      <c r="AK8" s="165">
        <v>0.33</v>
      </c>
      <c r="AL8" s="173">
        <v>0.26</v>
      </c>
      <c r="AM8" s="117" t="s">
        <v>85</v>
      </c>
      <c r="AN8" s="151"/>
    </row>
    <row r="9" spans="1:40" customFormat="1" ht="285">
      <c r="A9" s="171" t="s">
        <v>56</v>
      </c>
      <c r="B9" s="171" t="s">
        <v>57</v>
      </c>
      <c r="C9" s="171" t="s">
        <v>58</v>
      </c>
      <c r="D9" s="126" t="s">
        <v>59</v>
      </c>
      <c r="E9" s="126" t="s">
        <v>86</v>
      </c>
      <c r="F9" s="126" t="str">
        <f>VLOOKUP($E9,RIESGOS!$B$8:$D$112,3,FALSE)</f>
        <v>R049</v>
      </c>
      <c r="G9" s="126" t="s">
        <v>87</v>
      </c>
      <c r="H9" s="126" t="s">
        <v>62</v>
      </c>
      <c r="I9" s="126" t="s">
        <v>88</v>
      </c>
      <c r="J9" s="126" t="s">
        <v>89</v>
      </c>
      <c r="K9" s="126" t="s">
        <v>76</v>
      </c>
      <c r="L9" s="126" t="s">
        <v>90</v>
      </c>
      <c r="M9" s="73" t="str">
        <f>VLOOKUP(VLOOKUP($K9,'LISTAS REF'!$K$2:$M$6,3,FALSE),MAPACALOR!$B$2:$G$6,VLOOKUP($L9,'LISTAS REF'!$L$2:$M$6,2,FALSE)+1,FALSE)</f>
        <v>ALTO</v>
      </c>
      <c r="N9" s="126" t="s">
        <v>91</v>
      </c>
      <c r="O9" s="126" t="s">
        <v>92</v>
      </c>
      <c r="P9" s="126" t="s">
        <v>69</v>
      </c>
      <c r="Q9" s="126" t="s">
        <v>70</v>
      </c>
      <c r="R9" s="126" t="s">
        <v>71</v>
      </c>
      <c r="S9" s="126" t="s">
        <v>72</v>
      </c>
      <c r="T9" s="126" t="s">
        <v>73</v>
      </c>
      <c r="U9" s="126" t="s">
        <v>74</v>
      </c>
      <c r="V9" s="126" t="s">
        <v>75</v>
      </c>
      <c r="W9" s="172" t="str">
        <f t="shared" si="0"/>
        <v>DÉBIL</v>
      </c>
      <c r="X9" s="126" t="s">
        <v>76</v>
      </c>
      <c r="Y9" s="126" t="s">
        <v>66</v>
      </c>
      <c r="Z9" s="73" t="str">
        <f>VLOOKUP(VLOOKUP($X9,'LISTAS REF'!$K$2:$M$6,3,FALSE),MAPACALOR!$B$2:$G$6,VLOOKUP($Y9,'LISTAS REF'!$L$2:$M$6,2,FALSE)+1,FALSE)</f>
        <v>MEDIO</v>
      </c>
      <c r="AA9" s="126" t="s">
        <v>93</v>
      </c>
      <c r="AB9" s="175" t="s">
        <v>94</v>
      </c>
      <c r="AC9" s="175" t="s">
        <v>95</v>
      </c>
      <c r="AD9" s="126" t="s">
        <v>80</v>
      </c>
      <c r="AE9" s="126" t="s">
        <v>81</v>
      </c>
      <c r="AF9" s="126" t="s">
        <v>96</v>
      </c>
      <c r="AG9" s="126" t="s">
        <v>97</v>
      </c>
      <c r="AH9" s="126" t="s">
        <v>84</v>
      </c>
      <c r="AI9" s="126">
        <v>12</v>
      </c>
      <c r="AJ9" s="165">
        <v>0.25</v>
      </c>
      <c r="AK9" s="165">
        <v>0.25</v>
      </c>
      <c r="AL9" s="173" t="s">
        <v>98</v>
      </c>
      <c r="AM9" s="117" t="s">
        <v>85</v>
      </c>
      <c r="AN9" s="151"/>
    </row>
    <row r="10" spans="1:40" customFormat="1" ht="206.25" customHeight="1">
      <c r="A10" s="171" t="s">
        <v>56</v>
      </c>
      <c r="B10" s="171" t="s">
        <v>57</v>
      </c>
      <c r="C10" s="171" t="s">
        <v>58</v>
      </c>
      <c r="D10" s="126" t="s">
        <v>59</v>
      </c>
      <c r="E10" s="126" t="s">
        <v>99</v>
      </c>
      <c r="F10" s="126" t="str">
        <f>VLOOKUP($E10,RIESGOS!$B$8:$D$112,3,FALSE)</f>
        <v>R051</v>
      </c>
      <c r="G10" s="126" t="s">
        <v>100</v>
      </c>
      <c r="H10" s="126" t="s">
        <v>101</v>
      </c>
      <c r="I10" s="126" t="s">
        <v>102</v>
      </c>
      <c r="J10" s="126" t="s">
        <v>103</v>
      </c>
      <c r="K10" s="126" t="s">
        <v>65</v>
      </c>
      <c r="L10" s="126" t="s">
        <v>104</v>
      </c>
      <c r="M10" s="73" t="str">
        <f>VLOOKUP(VLOOKUP($K10,'LISTAS REF'!$K$2:$M$6,3,FALSE),MAPACALOR!$B$2:$G$6,VLOOKUP($L10,'LISTAS REF'!$L$2:$M$6,2,FALSE)+1,FALSE)</f>
        <v>MUY ALTO</v>
      </c>
      <c r="N10" s="126" t="s">
        <v>67</v>
      </c>
      <c r="O10" s="126" t="s">
        <v>105</v>
      </c>
      <c r="P10" s="126" t="s">
        <v>69</v>
      </c>
      <c r="Q10" s="126" t="s">
        <v>70</v>
      </c>
      <c r="R10" s="126" t="s">
        <v>71</v>
      </c>
      <c r="S10" s="126" t="s">
        <v>106</v>
      </c>
      <c r="T10" s="126" t="s">
        <v>73</v>
      </c>
      <c r="U10" s="126" t="s">
        <v>74</v>
      </c>
      <c r="V10" s="126" t="s">
        <v>75</v>
      </c>
      <c r="W10" s="172" t="str">
        <f t="shared" si="0"/>
        <v>DÉBIL</v>
      </c>
      <c r="X10" s="126" t="s">
        <v>107</v>
      </c>
      <c r="Y10" s="126" t="s">
        <v>104</v>
      </c>
      <c r="Z10" s="73" t="str">
        <f>VLOOKUP(VLOOKUP($X10,'LISTAS REF'!$K$2:$M$6,3,FALSE),MAPACALOR!$B$2:$G$6,VLOOKUP($Y10,'LISTAS REF'!$L$2:$M$6,2,FALSE)+1,FALSE)</f>
        <v>MEDIO</v>
      </c>
      <c r="AA10" s="126" t="s">
        <v>93</v>
      </c>
      <c r="AB10" s="175" t="s">
        <v>108</v>
      </c>
      <c r="AC10" s="175" t="s">
        <v>109</v>
      </c>
      <c r="AD10" s="126" t="s">
        <v>80</v>
      </c>
      <c r="AE10" s="126" t="s">
        <v>81</v>
      </c>
      <c r="AF10" s="126" t="s">
        <v>82</v>
      </c>
      <c r="AG10" s="126" t="s">
        <v>110</v>
      </c>
      <c r="AH10" s="126" t="s">
        <v>84</v>
      </c>
      <c r="AI10" s="126" t="s">
        <v>111</v>
      </c>
      <c r="AJ10" s="165">
        <v>0.33</v>
      </c>
      <c r="AK10" s="165">
        <v>0.33</v>
      </c>
      <c r="AL10" s="173">
        <v>0.34</v>
      </c>
      <c r="AM10" s="117" t="s">
        <v>112</v>
      </c>
      <c r="AN10" s="151"/>
    </row>
    <row r="11" spans="1:40" customFormat="1" ht="195">
      <c r="A11" s="171" t="s">
        <v>56</v>
      </c>
      <c r="B11" s="171" t="s">
        <v>57</v>
      </c>
      <c r="C11" s="171" t="s">
        <v>58</v>
      </c>
      <c r="D11" s="126" t="s">
        <v>59</v>
      </c>
      <c r="E11" s="126" t="s">
        <v>113</v>
      </c>
      <c r="F11" s="126" t="str">
        <f>VLOOKUP($E11,RIESGOS!$B$8:$D$112,3,FALSE)</f>
        <v>R066</v>
      </c>
      <c r="G11" s="126" t="s">
        <v>114</v>
      </c>
      <c r="H11" s="126" t="s">
        <v>115</v>
      </c>
      <c r="I11" s="126" t="s">
        <v>116</v>
      </c>
      <c r="J11" s="126" t="s">
        <v>117</v>
      </c>
      <c r="K11" s="126" t="s">
        <v>76</v>
      </c>
      <c r="L11" s="126" t="s">
        <v>104</v>
      </c>
      <c r="M11" s="73" t="str">
        <f>VLOOKUP(VLOOKUP($K11,'LISTAS REF'!$K$2:$M$6,3,FALSE),MAPACALOR!$B$2:$G$6,VLOOKUP($L11,'LISTAS REF'!$L$2:$M$6,2,FALSE)+1,FALSE)</f>
        <v>MUY ALTO</v>
      </c>
      <c r="N11" s="126" t="s">
        <v>67</v>
      </c>
      <c r="O11" s="126" t="s">
        <v>105</v>
      </c>
      <c r="P11" s="126" t="s">
        <v>69</v>
      </c>
      <c r="Q11" s="126" t="s">
        <v>70</v>
      </c>
      <c r="R11" s="126" t="s">
        <v>71</v>
      </c>
      <c r="S11" s="126" t="s">
        <v>106</v>
      </c>
      <c r="T11" s="126" t="s">
        <v>73</v>
      </c>
      <c r="U11" s="126" t="s">
        <v>118</v>
      </c>
      <c r="V11" s="126" t="s">
        <v>75</v>
      </c>
      <c r="W11" s="172" t="str">
        <f t="shared" si="0"/>
        <v>FUERTE</v>
      </c>
      <c r="X11" s="126" t="s">
        <v>119</v>
      </c>
      <c r="Y11" s="126" t="s">
        <v>90</v>
      </c>
      <c r="Z11" s="73" t="str">
        <f>VLOOKUP(VLOOKUP($X11,'LISTAS REF'!$K$2:$M$6,3,FALSE),MAPACALOR!$B$2:$G$6,VLOOKUP($Y11,'LISTAS REF'!$L$2:$M$6,2,FALSE)+1,FALSE)</f>
        <v>MEDIO</v>
      </c>
      <c r="AA11" s="126" t="s">
        <v>77</v>
      </c>
      <c r="AB11" s="175" t="s">
        <v>120</v>
      </c>
      <c r="AC11" s="175" t="s">
        <v>121</v>
      </c>
      <c r="AD11" s="126" t="s">
        <v>122</v>
      </c>
      <c r="AE11" s="126" t="s">
        <v>123</v>
      </c>
      <c r="AF11" s="126" t="s">
        <v>96</v>
      </c>
      <c r="AG11" s="126" t="s">
        <v>124</v>
      </c>
      <c r="AH11" s="126" t="s">
        <v>125</v>
      </c>
      <c r="AI11" s="126">
        <v>16</v>
      </c>
      <c r="AJ11" s="165">
        <v>0</v>
      </c>
      <c r="AK11" s="165">
        <v>0.5</v>
      </c>
      <c r="AL11" s="173">
        <v>0.25</v>
      </c>
      <c r="AM11" s="117" t="s">
        <v>85</v>
      </c>
      <c r="AN11" s="151"/>
    </row>
    <row r="12" spans="1:40" customFormat="1" ht="90">
      <c r="A12" s="171" t="s">
        <v>56</v>
      </c>
      <c r="B12" s="171" t="s">
        <v>57</v>
      </c>
      <c r="C12" s="171" t="s">
        <v>58</v>
      </c>
      <c r="D12" s="126" t="s">
        <v>59</v>
      </c>
      <c r="E12" s="126" t="s">
        <v>126</v>
      </c>
      <c r="F12" s="126" t="s">
        <v>127</v>
      </c>
      <c r="G12" s="126" t="s">
        <v>128</v>
      </c>
      <c r="H12" s="126" t="s">
        <v>129</v>
      </c>
      <c r="I12" s="126" t="s">
        <v>130</v>
      </c>
      <c r="J12" s="126" t="s">
        <v>131</v>
      </c>
      <c r="K12" s="126" t="s">
        <v>76</v>
      </c>
      <c r="L12" s="126" t="s">
        <v>104</v>
      </c>
      <c r="M12" s="73" t="str">
        <f>VLOOKUP(VLOOKUP($K12,'LISTAS REF'!$K$2:$M$6,3,FALSE),MAPACALOR!$B$2:$G$6,VLOOKUP($L12,'LISTAS REF'!$L$2:$M$6,2,FALSE)+1,FALSE)</f>
        <v>MUY ALTO</v>
      </c>
      <c r="N12" s="126" t="s">
        <v>67</v>
      </c>
      <c r="O12" s="126" t="s">
        <v>92</v>
      </c>
      <c r="P12" s="126" t="s">
        <v>69</v>
      </c>
      <c r="Q12" s="126" t="s">
        <v>70</v>
      </c>
      <c r="R12" s="126" t="s">
        <v>71</v>
      </c>
      <c r="S12" s="126" t="s">
        <v>106</v>
      </c>
      <c r="T12" s="126" t="s">
        <v>73</v>
      </c>
      <c r="U12" s="126" t="s">
        <v>118</v>
      </c>
      <c r="V12" s="126" t="s">
        <v>75</v>
      </c>
      <c r="W12" s="172" t="str">
        <f t="shared" si="0"/>
        <v>FUERTE</v>
      </c>
      <c r="X12" s="126" t="s">
        <v>119</v>
      </c>
      <c r="Y12" s="126" t="s">
        <v>104</v>
      </c>
      <c r="Z12" s="73" t="str">
        <f>VLOOKUP(VLOOKUP($X12,'LISTAS REF'!$K$2:$M$6,3,FALSE),MAPACALOR!$B$2:$G$6,VLOOKUP($Y12,'LISTAS REF'!$L$2:$M$6,2,FALSE)+1,FALSE)</f>
        <v>ALTO</v>
      </c>
      <c r="AA12" s="126" t="s">
        <v>77</v>
      </c>
      <c r="AB12" s="175" t="s">
        <v>132</v>
      </c>
      <c r="AC12" s="175" t="s">
        <v>133</v>
      </c>
      <c r="AD12" s="126" t="s">
        <v>122</v>
      </c>
      <c r="AE12" s="126" t="s">
        <v>134</v>
      </c>
      <c r="AF12" s="126" t="s">
        <v>82</v>
      </c>
      <c r="AG12" s="126" t="s">
        <v>135</v>
      </c>
      <c r="AH12" s="126" t="s">
        <v>136</v>
      </c>
      <c r="AI12" s="126">
        <v>5</v>
      </c>
      <c r="AJ12" s="165">
        <v>0</v>
      </c>
      <c r="AK12" s="165">
        <v>0</v>
      </c>
      <c r="AL12" s="173">
        <v>0</v>
      </c>
      <c r="AM12" s="117" t="s">
        <v>85</v>
      </c>
      <c r="AN12" s="151"/>
    </row>
    <row r="13" spans="1:40" customFormat="1" ht="195">
      <c r="A13" s="171" t="s">
        <v>56</v>
      </c>
      <c r="B13" s="171" t="s">
        <v>57</v>
      </c>
      <c r="C13" s="171" t="s">
        <v>58</v>
      </c>
      <c r="D13" s="126" t="s">
        <v>59</v>
      </c>
      <c r="E13" s="126" t="s">
        <v>137</v>
      </c>
      <c r="F13" s="126" t="s">
        <v>138</v>
      </c>
      <c r="G13" s="126" t="s">
        <v>128</v>
      </c>
      <c r="H13" s="126" t="s">
        <v>101</v>
      </c>
      <c r="I13" s="126" t="s">
        <v>139</v>
      </c>
      <c r="J13" s="126" t="s">
        <v>140</v>
      </c>
      <c r="K13" s="126" t="s">
        <v>76</v>
      </c>
      <c r="L13" s="126" t="s">
        <v>104</v>
      </c>
      <c r="M13" s="73" t="str">
        <f>VLOOKUP(VLOOKUP($K13,'LISTAS REF'!$K$2:$M$6,3,FALSE),MAPACALOR!$B$2:$G$6,VLOOKUP($L13,'LISTAS REF'!$L$2:$M$6,2,FALSE)+1,FALSE)</f>
        <v>MUY ALTO</v>
      </c>
      <c r="N13" s="166" t="s">
        <v>141</v>
      </c>
      <c r="O13" s="166" t="s">
        <v>68</v>
      </c>
      <c r="P13" s="126" t="s">
        <v>69</v>
      </c>
      <c r="Q13" s="126" t="s">
        <v>70</v>
      </c>
      <c r="R13" s="126" t="s">
        <v>71</v>
      </c>
      <c r="S13" s="126" t="s">
        <v>106</v>
      </c>
      <c r="T13" s="126" t="s">
        <v>142</v>
      </c>
      <c r="U13" s="126" t="s">
        <v>118</v>
      </c>
      <c r="V13" s="126" t="s">
        <v>75</v>
      </c>
      <c r="W13" s="172" t="str">
        <f t="shared" si="0"/>
        <v>DÉBIL</v>
      </c>
      <c r="X13" s="126" t="s">
        <v>76</v>
      </c>
      <c r="Y13" s="126" t="s">
        <v>66</v>
      </c>
      <c r="Z13" s="73" t="str">
        <f>VLOOKUP(VLOOKUP($X13,'LISTAS REF'!$K$2:$M$6,3,FALSE),MAPACALOR!$B$2:$G$6,VLOOKUP($Y13,'LISTAS REF'!$L$2:$M$6,2,FALSE)+1,FALSE)</f>
        <v>MEDIO</v>
      </c>
      <c r="AA13" s="126" t="s">
        <v>77</v>
      </c>
      <c r="AB13" s="175" t="s">
        <v>143</v>
      </c>
      <c r="AC13" s="175" t="s">
        <v>144</v>
      </c>
      <c r="AD13" s="126" t="s">
        <v>122</v>
      </c>
      <c r="AE13" s="126" t="s">
        <v>81</v>
      </c>
      <c r="AF13" s="126" t="s">
        <v>82</v>
      </c>
      <c r="AG13" s="126" t="s">
        <v>145</v>
      </c>
      <c r="AH13" s="126" t="s">
        <v>146</v>
      </c>
      <c r="AI13" s="126">
        <v>30</v>
      </c>
      <c r="AJ13" s="165">
        <v>0</v>
      </c>
      <c r="AK13" s="165">
        <v>0</v>
      </c>
      <c r="AL13" s="173" t="s">
        <v>147</v>
      </c>
      <c r="AM13" s="117" t="s">
        <v>85</v>
      </c>
      <c r="AN13" s="151"/>
    </row>
    <row r="14" spans="1:40" customFormat="1" ht="60">
      <c r="A14" s="171" t="s">
        <v>56</v>
      </c>
      <c r="B14" s="171" t="s">
        <v>57</v>
      </c>
      <c r="C14" s="171" t="s">
        <v>58</v>
      </c>
      <c r="D14" s="126" t="s">
        <v>59</v>
      </c>
      <c r="E14" s="126" t="s">
        <v>148</v>
      </c>
      <c r="F14" s="126" t="s">
        <v>149</v>
      </c>
      <c r="G14" s="126" t="s">
        <v>128</v>
      </c>
      <c r="H14" s="126" t="s">
        <v>150</v>
      </c>
      <c r="I14" s="126" t="s">
        <v>139</v>
      </c>
      <c r="J14" s="126" t="s">
        <v>151</v>
      </c>
      <c r="K14" s="126" t="s">
        <v>76</v>
      </c>
      <c r="L14" s="126" t="s">
        <v>90</v>
      </c>
      <c r="M14" s="73" t="str">
        <f>VLOOKUP(VLOOKUP($K14,'LISTAS REF'!$K$2:$M$6,3,FALSE),MAPACALOR!$B$2:$G$6,VLOOKUP($L14,'LISTAS REF'!$L$2:$M$6,2,FALSE)+1,FALSE)</f>
        <v>ALTO</v>
      </c>
      <c r="N14" s="126" t="s">
        <v>91</v>
      </c>
      <c r="O14" s="126" t="s">
        <v>92</v>
      </c>
      <c r="P14" s="126" t="s">
        <v>69</v>
      </c>
      <c r="Q14" s="126" t="s">
        <v>70</v>
      </c>
      <c r="R14" s="126" t="s">
        <v>71</v>
      </c>
      <c r="S14" s="126" t="s">
        <v>106</v>
      </c>
      <c r="T14" s="126" t="s">
        <v>142</v>
      </c>
      <c r="U14" s="126" t="s">
        <v>118</v>
      </c>
      <c r="V14" s="126" t="s">
        <v>75</v>
      </c>
      <c r="W14" s="172" t="str">
        <f t="shared" si="0"/>
        <v>DÉBIL</v>
      </c>
      <c r="X14" s="126" t="s">
        <v>76</v>
      </c>
      <c r="Y14" s="126" t="s">
        <v>66</v>
      </c>
      <c r="Z14" s="73" t="str">
        <f>VLOOKUP(VLOOKUP($X14,'LISTAS REF'!$K$2:$M$6,3,FALSE),MAPACALOR!$B$2:$G$6,VLOOKUP($Y14,'LISTAS REF'!$L$2:$M$6,2,FALSE)+1,FALSE)</f>
        <v>MEDIO</v>
      </c>
      <c r="AA14" s="126" t="s">
        <v>93</v>
      </c>
      <c r="AB14" s="175" t="s">
        <v>152</v>
      </c>
      <c r="AC14" s="175" t="s">
        <v>153</v>
      </c>
      <c r="AD14" s="126" t="s">
        <v>122</v>
      </c>
      <c r="AE14" s="126" t="s">
        <v>81</v>
      </c>
      <c r="AF14" s="126" t="s">
        <v>96</v>
      </c>
      <c r="AG14" s="126" t="s">
        <v>154</v>
      </c>
      <c r="AH14" s="126" t="s">
        <v>146</v>
      </c>
      <c r="AI14" s="126">
        <v>8</v>
      </c>
      <c r="AJ14" s="165">
        <v>0</v>
      </c>
      <c r="AK14" s="165">
        <v>0.13</v>
      </c>
      <c r="AL14" s="173">
        <v>0</v>
      </c>
      <c r="AM14" s="117" t="s">
        <v>85</v>
      </c>
      <c r="AN14" s="151"/>
    </row>
    <row r="15" spans="1:40" customFormat="1" ht="120">
      <c r="A15" s="171" t="s">
        <v>56</v>
      </c>
      <c r="B15" s="171" t="s">
        <v>57</v>
      </c>
      <c r="C15" s="171" t="s">
        <v>58</v>
      </c>
      <c r="D15" s="126" t="s">
        <v>59</v>
      </c>
      <c r="E15" s="126" t="s">
        <v>155</v>
      </c>
      <c r="F15" s="126" t="s">
        <v>156</v>
      </c>
      <c r="G15" s="126" t="s">
        <v>157</v>
      </c>
      <c r="H15" s="126" t="s">
        <v>62</v>
      </c>
      <c r="I15" s="126" t="s">
        <v>139</v>
      </c>
      <c r="J15" s="126" t="s">
        <v>151</v>
      </c>
      <c r="K15" s="126" t="s">
        <v>76</v>
      </c>
      <c r="L15" s="126" t="s">
        <v>90</v>
      </c>
      <c r="M15" s="73" t="str">
        <f>VLOOKUP(VLOOKUP($K15,'LISTAS REF'!$K$2:$M$6,3,FALSE),MAPACALOR!$B$2:$G$6,VLOOKUP($L15,'LISTAS REF'!$L$2:$M$6,2,FALSE)+1,FALSE)</f>
        <v>ALTO</v>
      </c>
      <c r="N15" s="126" t="s">
        <v>67</v>
      </c>
      <c r="O15" s="126" t="s">
        <v>92</v>
      </c>
      <c r="P15" s="126" t="s">
        <v>69</v>
      </c>
      <c r="Q15" s="126" t="s">
        <v>70</v>
      </c>
      <c r="R15" s="126" t="s">
        <v>71</v>
      </c>
      <c r="S15" s="126" t="s">
        <v>106</v>
      </c>
      <c r="T15" s="126" t="s">
        <v>73</v>
      </c>
      <c r="U15" s="126" t="s">
        <v>118</v>
      </c>
      <c r="V15" s="126" t="s">
        <v>75</v>
      </c>
      <c r="W15" s="172" t="str">
        <f t="shared" si="0"/>
        <v>FUERTE</v>
      </c>
      <c r="X15" s="126" t="s">
        <v>76</v>
      </c>
      <c r="Y15" s="126" t="s">
        <v>66</v>
      </c>
      <c r="Z15" s="73" t="str">
        <f>VLOOKUP(VLOOKUP($X15,'LISTAS REF'!$K$2:$M$6,3,FALSE),MAPACALOR!$B$2:$G$6,VLOOKUP($Y15,'LISTAS REF'!$L$2:$M$6,2,FALSE)+1,FALSE)</f>
        <v>MEDIO</v>
      </c>
      <c r="AA15" s="126" t="s">
        <v>93</v>
      </c>
      <c r="AB15" s="175" t="s">
        <v>158</v>
      </c>
      <c r="AC15" s="175" t="s">
        <v>153</v>
      </c>
      <c r="AD15" s="166" t="s">
        <v>122</v>
      </c>
      <c r="AE15" s="126" t="s">
        <v>81</v>
      </c>
      <c r="AF15" s="126" t="s">
        <v>82</v>
      </c>
      <c r="AG15" s="126" t="s">
        <v>159</v>
      </c>
      <c r="AH15" s="126" t="s">
        <v>146</v>
      </c>
      <c r="AI15" s="126">
        <v>16</v>
      </c>
      <c r="AJ15" s="165">
        <v>0</v>
      </c>
      <c r="AK15" s="165">
        <v>0.19</v>
      </c>
      <c r="AL15" s="173">
        <v>0</v>
      </c>
      <c r="AM15" s="117" t="s">
        <v>85</v>
      </c>
      <c r="AN15" s="151"/>
    </row>
    <row r="16" spans="1:40" customFormat="1" ht="285">
      <c r="A16" s="171" t="s">
        <v>56</v>
      </c>
      <c r="B16" s="171" t="s">
        <v>57</v>
      </c>
      <c r="C16" s="171" t="s">
        <v>58</v>
      </c>
      <c r="D16" s="126" t="s">
        <v>59</v>
      </c>
      <c r="E16" s="126" t="s">
        <v>160</v>
      </c>
      <c r="F16" s="126" t="s">
        <v>161</v>
      </c>
      <c r="G16" s="126" t="s">
        <v>157</v>
      </c>
      <c r="H16" s="126" t="s">
        <v>162</v>
      </c>
      <c r="I16" s="126" t="s">
        <v>163</v>
      </c>
      <c r="J16" s="126" t="s">
        <v>164</v>
      </c>
      <c r="K16" s="126" t="s">
        <v>76</v>
      </c>
      <c r="L16" s="126" t="s">
        <v>90</v>
      </c>
      <c r="M16" s="73" t="str">
        <f>VLOOKUP(VLOOKUP($K16,'LISTAS REF'!$K$2:$M$6,3,FALSE),MAPACALOR!$B$2:$G$6,VLOOKUP($L16,'LISTAS REF'!$L$2:$M$6,2,FALSE)+1,FALSE)</f>
        <v>ALTO</v>
      </c>
      <c r="N16" s="126" t="s">
        <v>165</v>
      </c>
      <c r="O16" s="126" t="s">
        <v>166</v>
      </c>
      <c r="P16" s="126" t="s">
        <v>69</v>
      </c>
      <c r="Q16" s="126" t="s">
        <v>70</v>
      </c>
      <c r="R16" s="126" t="s">
        <v>71</v>
      </c>
      <c r="S16" s="126" t="s">
        <v>106</v>
      </c>
      <c r="T16" s="126" t="s">
        <v>73</v>
      </c>
      <c r="U16" s="126" t="s">
        <v>118</v>
      </c>
      <c r="V16" s="126" t="s">
        <v>75</v>
      </c>
      <c r="W16" s="172" t="str">
        <f t="shared" si="0"/>
        <v>FUERTE</v>
      </c>
      <c r="X16" s="126" t="s">
        <v>76</v>
      </c>
      <c r="Y16" s="126" t="s">
        <v>66</v>
      </c>
      <c r="Z16" s="73" t="str">
        <f>VLOOKUP(VLOOKUP($X16,'LISTAS REF'!$K$2:$M$6,3,FALSE),MAPACALOR!$B$2:$G$6,VLOOKUP($Y16,'LISTAS REF'!$L$2:$M$6,2,FALSE)+1,FALSE)</f>
        <v>MEDIO</v>
      </c>
      <c r="AA16" s="126" t="s">
        <v>167</v>
      </c>
      <c r="AB16" s="175" t="s">
        <v>168</v>
      </c>
      <c r="AC16" s="175" t="s">
        <v>169</v>
      </c>
      <c r="AD16" s="126" t="s">
        <v>80</v>
      </c>
      <c r="AE16" s="126" t="s">
        <v>81</v>
      </c>
      <c r="AF16" s="126" t="s">
        <v>82</v>
      </c>
      <c r="AG16" s="126" t="s">
        <v>170</v>
      </c>
      <c r="AH16" s="126" t="s">
        <v>84</v>
      </c>
      <c r="AI16" s="126">
        <v>80</v>
      </c>
      <c r="AJ16" s="165">
        <v>0.5</v>
      </c>
      <c r="AK16" s="165">
        <v>0.2</v>
      </c>
      <c r="AL16" s="173">
        <v>0.3</v>
      </c>
      <c r="AM16" s="117" t="s">
        <v>85</v>
      </c>
      <c r="AN16" s="151"/>
    </row>
    <row r="17" spans="1:40" customFormat="1" ht="135">
      <c r="A17" s="171" t="s">
        <v>56</v>
      </c>
      <c r="B17" s="171" t="s">
        <v>57</v>
      </c>
      <c r="C17" s="171" t="s">
        <v>58</v>
      </c>
      <c r="D17" s="126" t="s">
        <v>59</v>
      </c>
      <c r="E17" s="126" t="s">
        <v>171</v>
      </c>
      <c r="F17" s="126" t="s">
        <v>172</v>
      </c>
      <c r="G17" s="126" t="s">
        <v>61</v>
      </c>
      <c r="H17" s="126" t="s">
        <v>150</v>
      </c>
      <c r="I17" s="126" t="s">
        <v>173</v>
      </c>
      <c r="J17" s="126" t="s">
        <v>174</v>
      </c>
      <c r="K17" s="126" t="s">
        <v>175</v>
      </c>
      <c r="L17" s="126" t="s">
        <v>176</v>
      </c>
      <c r="M17" s="73" t="str">
        <f>VLOOKUP(VLOOKUP($K17,'LISTAS REF'!$K$2:$M$6,3,FALSE),MAPACALOR!$B$2:$G$6,VLOOKUP($L17,'LISTAS REF'!$L$2:$M$6,2,FALSE)+1,FALSE)</f>
        <v>MUY ALTO</v>
      </c>
      <c r="N17" s="126" t="s">
        <v>141</v>
      </c>
      <c r="O17" s="126" t="s">
        <v>177</v>
      </c>
      <c r="P17" s="126" t="s">
        <v>69</v>
      </c>
      <c r="Q17" s="126" t="s">
        <v>70</v>
      </c>
      <c r="R17" s="126" t="s">
        <v>178</v>
      </c>
      <c r="S17" s="126" t="s">
        <v>106</v>
      </c>
      <c r="T17" s="126" t="s">
        <v>142</v>
      </c>
      <c r="U17" s="126" t="s">
        <v>74</v>
      </c>
      <c r="V17" s="126" t="s">
        <v>179</v>
      </c>
      <c r="W17" s="172" t="str">
        <f t="shared" si="0"/>
        <v>DÉBIL</v>
      </c>
      <c r="X17" s="126" t="s">
        <v>175</v>
      </c>
      <c r="Y17" s="126" t="s">
        <v>176</v>
      </c>
      <c r="Z17" s="73" t="str">
        <f>VLOOKUP(VLOOKUP($X17,'LISTAS REF'!$K$2:$M$6,3,FALSE),MAPACALOR!$B$2:$G$6,VLOOKUP($Y17,'LISTAS REF'!$L$2:$M$6,2,FALSE)+1,FALSE)</f>
        <v>MUY ALTO</v>
      </c>
      <c r="AA17" s="126" t="s">
        <v>167</v>
      </c>
      <c r="AB17" s="175" t="s">
        <v>180</v>
      </c>
      <c r="AC17" s="175" t="s">
        <v>181</v>
      </c>
      <c r="AD17" s="126" t="s">
        <v>80</v>
      </c>
      <c r="AE17" s="126" t="s">
        <v>81</v>
      </c>
      <c r="AF17" s="126" t="s">
        <v>182</v>
      </c>
      <c r="AG17" s="126" t="s">
        <v>183</v>
      </c>
      <c r="AH17" s="126" t="s">
        <v>184</v>
      </c>
      <c r="AI17" s="126">
        <v>2</v>
      </c>
      <c r="AJ17" s="165">
        <v>0.5</v>
      </c>
      <c r="AK17" s="165">
        <v>0</v>
      </c>
      <c r="AL17" s="173">
        <v>0</v>
      </c>
      <c r="AM17" s="117" t="s">
        <v>85</v>
      </c>
      <c r="AN17" s="151"/>
    </row>
    <row r="18" spans="1:40" customFormat="1" ht="240">
      <c r="A18" s="171" t="s">
        <v>56</v>
      </c>
      <c r="B18" s="171" t="s">
        <v>57</v>
      </c>
      <c r="C18" s="171" t="s">
        <v>58</v>
      </c>
      <c r="D18" s="126" t="s">
        <v>59</v>
      </c>
      <c r="E18" s="126" t="s">
        <v>185</v>
      </c>
      <c r="F18" s="126" t="s">
        <v>186</v>
      </c>
      <c r="G18" s="126" t="s">
        <v>61</v>
      </c>
      <c r="H18" s="126" t="s">
        <v>162</v>
      </c>
      <c r="I18" s="126" t="s">
        <v>139</v>
      </c>
      <c r="J18" s="126" t="s">
        <v>64</v>
      </c>
      <c r="K18" s="126" t="s">
        <v>65</v>
      </c>
      <c r="L18" s="126" t="s">
        <v>104</v>
      </c>
      <c r="M18" s="73" t="str">
        <f>VLOOKUP(VLOOKUP($K18,'LISTAS REF'!$K$2:$M$6,3,FALSE),MAPACALOR!$B$2:$G$6,VLOOKUP($L18,'LISTAS REF'!$L$2:$M$6,2,FALSE)+1,FALSE)</f>
        <v>MUY ALTO</v>
      </c>
      <c r="N18" s="126" t="s">
        <v>67</v>
      </c>
      <c r="O18" s="126" t="s">
        <v>105</v>
      </c>
      <c r="P18" s="126" t="s">
        <v>69</v>
      </c>
      <c r="Q18" s="126" t="s">
        <v>70</v>
      </c>
      <c r="R18" s="126" t="s">
        <v>71</v>
      </c>
      <c r="S18" s="126" t="s">
        <v>106</v>
      </c>
      <c r="T18" s="126" t="s">
        <v>73</v>
      </c>
      <c r="U18" s="126" t="s">
        <v>118</v>
      </c>
      <c r="V18" s="126" t="s">
        <v>75</v>
      </c>
      <c r="W18" s="172" t="str">
        <f t="shared" si="0"/>
        <v>FUERTE</v>
      </c>
      <c r="X18" s="126" t="s">
        <v>76</v>
      </c>
      <c r="Y18" s="126" t="s">
        <v>66</v>
      </c>
      <c r="Z18" s="73" t="str">
        <f>VLOOKUP(VLOOKUP($X18,'LISTAS REF'!$K$2:$M$6,3,FALSE),MAPACALOR!$B$2:$G$6,VLOOKUP($Y18,'LISTAS REF'!$L$2:$M$6,2,FALSE)+1,FALSE)</f>
        <v>MEDIO</v>
      </c>
      <c r="AA18" s="126" t="s">
        <v>167</v>
      </c>
      <c r="AB18" s="175" t="s">
        <v>187</v>
      </c>
      <c r="AC18" s="176" t="s">
        <v>188</v>
      </c>
      <c r="AD18" s="126" t="s">
        <v>80</v>
      </c>
      <c r="AE18" s="126" t="s">
        <v>81</v>
      </c>
      <c r="AF18" s="126" t="s">
        <v>82</v>
      </c>
      <c r="AG18" s="126" t="s">
        <v>189</v>
      </c>
      <c r="AH18" s="126" t="s">
        <v>146</v>
      </c>
      <c r="AI18" s="126">
        <v>10</v>
      </c>
      <c r="AJ18" s="165">
        <v>0.33</v>
      </c>
      <c r="AK18" s="165">
        <v>0.33</v>
      </c>
      <c r="AL18" s="173">
        <v>0</v>
      </c>
      <c r="AM18" s="117" t="s">
        <v>85</v>
      </c>
      <c r="AN18" s="151"/>
    </row>
    <row r="19" spans="1:40" customFormat="1" ht="285">
      <c r="A19" s="171" t="s">
        <v>56</v>
      </c>
      <c r="B19" s="171" t="s">
        <v>57</v>
      </c>
      <c r="C19" s="171" t="s">
        <v>58</v>
      </c>
      <c r="D19" s="126" t="s">
        <v>59</v>
      </c>
      <c r="E19" s="126" t="s">
        <v>190</v>
      </c>
      <c r="F19" s="126" t="s">
        <v>191</v>
      </c>
      <c r="G19" s="126" t="s">
        <v>192</v>
      </c>
      <c r="H19" s="126" t="s">
        <v>150</v>
      </c>
      <c r="I19" s="126" t="s">
        <v>193</v>
      </c>
      <c r="J19" s="126" t="s">
        <v>194</v>
      </c>
      <c r="K19" s="126" t="s">
        <v>76</v>
      </c>
      <c r="L19" s="126" t="s">
        <v>90</v>
      </c>
      <c r="M19" s="73" t="str">
        <f>VLOOKUP(VLOOKUP($K19,'LISTAS REF'!$K$2:$M$6,3,FALSE),MAPACALOR!$B$2:$G$6,VLOOKUP($L19,'LISTAS REF'!$L$2:$M$6,2,FALSE)+1,FALSE)</f>
        <v>ALTO</v>
      </c>
      <c r="N19" s="126" t="s">
        <v>141</v>
      </c>
      <c r="O19" s="126" t="s">
        <v>195</v>
      </c>
      <c r="P19" s="126" t="s">
        <v>69</v>
      </c>
      <c r="Q19" s="126" t="s">
        <v>70</v>
      </c>
      <c r="R19" s="126" t="s">
        <v>71</v>
      </c>
      <c r="S19" s="126" t="s">
        <v>106</v>
      </c>
      <c r="T19" s="126" t="s">
        <v>142</v>
      </c>
      <c r="U19" s="126" t="s">
        <v>118</v>
      </c>
      <c r="V19" s="126" t="s">
        <v>75</v>
      </c>
      <c r="W19" s="172" t="str">
        <f t="shared" si="0"/>
        <v>DÉBIL</v>
      </c>
      <c r="X19" s="126" t="s">
        <v>76</v>
      </c>
      <c r="Y19" s="126" t="s">
        <v>90</v>
      </c>
      <c r="Z19" s="73" t="str">
        <f>VLOOKUP(VLOOKUP($X19,'LISTAS REF'!$K$2:$M$6,3,FALSE),MAPACALOR!$B$2:$G$6,VLOOKUP($Y19,'LISTAS REF'!$L$2:$M$6,2,FALSE)+1,FALSE)</f>
        <v>ALTO</v>
      </c>
      <c r="AA19" s="126" t="s">
        <v>196</v>
      </c>
      <c r="AB19" s="175" t="s">
        <v>197</v>
      </c>
      <c r="AC19" s="175" t="s">
        <v>198</v>
      </c>
      <c r="AD19" s="126" t="s">
        <v>199</v>
      </c>
      <c r="AE19" s="126" t="s">
        <v>80</v>
      </c>
      <c r="AF19" s="126" t="s">
        <v>82</v>
      </c>
      <c r="AG19" s="126" t="s">
        <v>200</v>
      </c>
      <c r="AH19" s="126" t="s">
        <v>84</v>
      </c>
      <c r="AI19" s="126">
        <v>10</v>
      </c>
      <c r="AJ19" s="165">
        <v>0</v>
      </c>
      <c r="AK19" s="165">
        <v>0</v>
      </c>
      <c r="AL19" s="173">
        <v>0.8</v>
      </c>
      <c r="AM19" s="117" t="s">
        <v>85</v>
      </c>
      <c r="AN19" s="151"/>
    </row>
    <row r="20" spans="1:40" customFormat="1" ht="120">
      <c r="A20" s="171" t="s">
        <v>56</v>
      </c>
      <c r="B20" s="171" t="s">
        <v>57</v>
      </c>
      <c r="C20" s="171" t="s">
        <v>58</v>
      </c>
      <c r="D20" s="126" t="s">
        <v>59</v>
      </c>
      <c r="E20" s="126" t="s">
        <v>201</v>
      </c>
      <c r="F20" s="126" t="s">
        <v>202</v>
      </c>
      <c r="G20" s="126" t="s">
        <v>192</v>
      </c>
      <c r="H20" s="126" t="s">
        <v>203</v>
      </c>
      <c r="I20" s="126" t="s">
        <v>204</v>
      </c>
      <c r="J20" s="126" t="s">
        <v>205</v>
      </c>
      <c r="K20" s="126" t="s">
        <v>76</v>
      </c>
      <c r="L20" s="126" t="s">
        <v>104</v>
      </c>
      <c r="M20" s="73" t="str">
        <f>VLOOKUP(VLOOKUP($K20,'LISTAS REF'!$K$2:$M$6,3,FALSE),MAPACALOR!$B$2:$G$6,VLOOKUP($L20,'LISTAS REF'!$L$2:$M$6,2,FALSE)+1,FALSE)</f>
        <v>MUY ALTO</v>
      </c>
      <c r="N20" s="126" t="s">
        <v>206</v>
      </c>
      <c r="O20" s="126" t="s">
        <v>105</v>
      </c>
      <c r="P20" s="126" t="s">
        <v>69</v>
      </c>
      <c r="Q20" s="126" t="s">
        <v>70</v>
      </c>
      <c r="R20" s="126" t="s">
        <v>71</v>
      </c>
      <c r="S20" s="126" t="s">
        <v>106</v>
      </c>
      <c r="T20" s="126" t="s">
        <v>142</v>
      </c>
      <c r="U20" s="126" t="s">
        <v>74</v>
      </c>
      <c r="V20" s="126" t="s">
        <v>75</v>
      </c>
      <c r="W20" s="172" t="str">
        <f t="shared" si="0"/>
        <v>DÉBIL</v>
      </c>
      <c r="X20" s="126" t="s">
        <v>76</v>
      </c>
      <c r="Y20" s="126" t="s">
        <v>104</v>
      </c>
      <c r="Z20" s="73" t="str">
        <f>VLOOKUP(VLOOKUP($X20,'LISTAS REF'!$K$2:$M$6,3,FALSE),MAPACALOR!$B$2:$G$6,VLOOKUP($Y20,'LISTAS REF'!$L$2:$M$6,2,FALSE)+1,FALSE)</f>
        <v>MUY ALTO</v>
      </c>
      <c r="AA20" s="126" t="s">
        <v>196</v>
      </c>
      <c r="AB20" s="175" t="s">
        <v>207</v>
      </c>
      <c r="AC20" s="175" t="s">
        <v>208</v>
      </c>
      <c r="AD20" s="126" t="s">
        <v>80</v>
      </c>
      <c r="AE20" s="126" t="s">
        <v>209</v>
      </c>
      <c r="AF20" s="126" t="s">
        <v>82</v>
      </c>
      <c r="AG20" s="126" t="s">
        <v>210</v>
      </c>
      <c r="AH20" s="126" t="s">
        <v>211</v>
      </c>
      <c r="AI20" s="126">
        <v>1</v>
      </c>
      <c r="AJ20" s="165">
        <v>1</v>
      </c>
      <c r="AK20" s="165">
        <v>0</v>
      </c>
      <c r="AL20" s="173">
        <v>0</v>
      </c>
      <c r="AM20" s="117" t="s">
        <v>85</v>
      </c>
      <c r="AN20" s="151"/>
    </row>
    <row r="21" spans="1:40" customFormat="1" ht="195">
      <c r="A21" s="171" t="s">
        <v>56</v>
      </c>
      <c r="B21" s="171" t="s">
        <v>57</v>
      </c>
      <c r="C21" s="171" t="s">
        <v>58</v>
      </c>
      <c r="D21" s="126" t="s">
        <v>59</v>
      </c>
      <c r="E21" s="126" t="s">
        <v>212</v>
      </c>
      <c r="F21" s="126" t="s">
        <v>213</v>
      </c>
      <c r="G21" s="126" t="s">
        <v>192</v>
      </c>
      <c r="H21" s="126" t="s">
        <v>62</v>
      </c>
      <c r="I21" s="126" t="s">
        <v>214</v>
      </c>
      <c r="J21" s="126" t="s">
        <v>205</v>
      </c>
      <c r="K21" s="126" t="s">
        <v>175</v>
      </c>
      <c r="L21" s="126" t="s">
        <v>104</v>
      </c>
      <c r="M21" s="73" t="str">
        <f>VLOOKUP(VLOOKUP($K21,'LISTAS REF'!$K$2:$M$6,3,FALSE),MAPACALOR!$B$2:$G$6,VLOOKUP($L21,'LISTAS REF'!$L$2:$M$6,2,FALSE)+1,FALSE)</f>
        <v>MUY ALTO</v>
      </c>
      <c r="N21" s="126" t="s">
        <v>141</v>
      </c>
      <c r="O21" s="126" t="s">
        <v>105</v>
      </c>
      <c r="P21" s="126" t="s">
        <v>69</v>
      </c>
      <c r="Q21" s="126" t="s">
        <v>70</v>
      </c>
      <c r="R21" s="126" t="s">
        <v>71</v>
      </c>
      <c r="S21" s="126" t="s">
        <v>106</v>
      </c>
      <c r="T21" s="126" t="s">
        <v>142</v>
      </c>
      <c r="U21" s="126" t="s">
        <v>118</v>
      </c>
      <c r="V21" s="126" t="s">
        <v>75</v>
      </c>
      <c r="W21" s="172" t="str">
        <f t="shared" si="0"/>
        <v>DÉBIL</v>
      </c>
      <c r="X21" s="126" t="s">
        <v>76</v>
      </c>
      <c r="Y21" s="126" t="s">
        <v>104</v>
      </c>
      <c r="Z21" s="73" t="str">
        <f>VLOOKUP(VLOOKUP($X21,'LISTAS REF'!$K$2:$M$6,3,FALSE),MAPACALOR!$B$2:$G$6,VLOOKUP($Y21,'LISTAS REF'!$L$2:$M$6,2,FALSE)+1,FALSE)</f>
        <v>MUY ALTO</v>
      </c>
      <c r="AA21" s="126" t="s">
        <v>93</v>
      </c>
      <c r="AB21" s="175" t="s">
        <v>215</v>
      </c>
      <c r="AC21" s="175" t="s">
        <v>216</v>
      </c>
      <c r="AD21" s="126" t="s">
        <v>80</v>
      </c>
      <c r="AE21" s="126" t="s">
        <v>81</v>
      </c>
      <c r="AF21" s="126" t="s">
        <v>82</v>
      </c>
      <c r="AG21" s="126" t="s">
        <v>217</v>
      </c>
      <c r="AH21" s="126" t="s">
        <v>146</v>
      </c>
      <c r="AI21" s="126">
        <v>5</v>
      </c>
      <c r="AJ21" s="165">
        <v>0</v>
      </c>
      <c r="AK21" s="165">
        <v>0</v>
      </c>
      <c r="AL21" s="173">
        <v>0.6</v>
      </c>
      <c r="AM21" s="117" t="s">
        <v>85</v>
      </c>
      <c r="AN21" s="151"/>
    </row>
    <row r="22" spans="1:40" ht="14.25">
      <c r="A22" s="193" t="s">
        <v>218</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row>
    <row r="23" spans="1:40" ht="14.25">
      <c r="A23" s="193" t="s">
        <v>219</v>
      </c>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row>
  </sheetData>
  <sheetProtection algorithmName="SHA-512" hashValue="mH9Kl1H8dG8kZSQrcoe2zPV9XRxx3GTz/M3mA2iirIQk6nlxE2816gfY5RRpQv0AgHxs7/+B6+4qHz4O89PdKg==" saltValue="P69oMrUOgnpDFTakapCBaQ==" spinCount="100000" sheet="1" formatCells="0" formatColumns="0" formatRows="0" insertRows="0" deleteRows="0" sort="0" autoFilter="0"/>
  <autoFilter ref="A7:AL23" xr:uid="{755C2E84-6050-40BF-90DC-9F2C1BA8FD26}"/>
  <mergeCells count="23">
    <mergeCell ref="A22:AL22"/>
    <mergeCell ref="A23:AL23"/>
    <mergeCell ref="AK1:AL1"/>
    <mergeCell ref="AK2:AL2"/>
    <mergeCell ref="AK3:AL3"/>
    <mergeCell ref="AK4:AL4"/>
    <mergeCell ref="AJ6:AL6"/>
    <mergeCell ref="AI1:AJ1"/>
    <mergeCell ref="AI2:AJ2"/>
    <mergeCell ref="AI3:AJ3"/>
    <mergeCell ref="AI4:AJ4"/>
    <mergeCell ref="AF6:AI6"/>
    <mergeCell ref="A1:B4"/>
    <mergeCell ref="C1:AH1"/>
    <mergeCell ref="C2:AH2"/>
    <mergeCell ref="C3:AH3"/>
    <mergeCell ref="AM6:AN6"/>
    <mergeCell ref="C4:AH4"/>
    <mergeCell ref="A6:J6"/>
    <mergeCell ref="N6:W6"/>
    <mergeCell ref="K6:M6"/>
    <mergeCell ref="X6:Z6"/>
    <mergeCell ref="AA6:AE6"/>
  </mergeCells>
  <phoneticPr fontId="26" type="noConversion"/>
  <hyperlinks>
    <hyperlink ref="AC18" r:id="rId1" display="https://procuraduriagovco-my.sharepoint.com/personal/rehernandez_procuraduria_gov_co/_layouts/15/onedrive.aspx?id=%2Fpersonal%2Frehernandez%5Fprocuraduria%5Fgov%5Fco%2FDocuments%2FDocumentos%20SGC%2D%20IEMP_x000a_https://procuraduriagovco-my.sharepoint.com/:f:/g/personal/rehernandez_procuraduria_gov_co/EghKMK-YcW5HvRs9ADIablQBeqfP1qFAsP-fg5uvMkptMg?e=Mhet5u" xr:uid="{A527AA41-874A-4BA0-B403-1D0A0AB556D1}"/>
  </hyperlinks>
  <pageMargins left="0.7" right="0.7" top="0.75" bottom="0.75" header="0.3" footer="0.3"/>
  <pageSetup paperSize="9" scale="32" orientation="landscape" r:id="rId2"/>
  <colBreaks count="2" manualBreakCount="2">
    <brk id="13" max="1048575" man="1"/>
    <brk id="27" max="1048575" man="1"/>
  </colBreaks>
  <drawing r:id="rId3"/>
  <legacyDrawing r:id="rId4"/>
  <extLst>
    <ext xmlns:x14="http://schemas.microsoft.com/office/spreadsheetml/2009/9/main" uri="{78C0D931-6437-407d-A8EE-F0AAD7539E65}">
      <x14:conditionalFormattings>
        <x14:conditionalFormatting xmlns:xm="http://schemas.microsoft.com/office/excel/2006/main">
          <x14:cfRule type="cellIs" priority="13" operator="equal" id="{5CA7EDC9-DC75-41E2-939F-B6710FA4884B}">
            <xm:f>MAPACALOR!$E$2</xm:f>
            <x14:dxf>
              <fill>
                <patternFill>
                  <bgColor rgb="FFFF0000"/>
                </patternFill>
              </fill>
            </x14:dxf>
          </x14:cfRule>
          <x14:cfRule type="cellIs" priority="14" operator="equal" id="{4AAEBB79-BD36-43DD-8416-53022D45FADE}">
            <xm:f>MAPACALOR!$C$2</xm:f>
            <x14:dxf>
              <font>
                <color auto="1"/>
              </font>
              <fill>
                <patternFill>
                  <bgColor rgb="FFFFC000"/>
                </patternFill>
              </fill>
            </x14:dxf>
          </x14:cfRule>
          <x14:cfRule type="cellIs" priority="15" operator="equal" id="{2940535F-7F7F-4D7B-ACCB-1DEA5402EABF}">
            <xm:f>MAPACALOR!$C$3</xm:f>
            <x14:dxf>
              <fill>
                <patternFill>
                  <bgColor rgb="FFFFFF00"/>
                </patternFill>
              </fill>
            </x14:dxf>
          </x14:cfRule>
          <x14:cfRule type="cellIs" priority="16" operator="equal" id="{6C9A7691-3410-4200-A66D-735E7E811339}">
            <xm:f>MAPACALOR!$C$4</xm:f>
            <x14:dxf>
              <fill>
                <patternFill>
                  <bgColor theme="9"/>
                </patternFill>
              </fill>
            </x14:dxf>
          </x14:cfRule>
          <xm:sqref>Z8:Z21 M8:M21</xm:sqref>
        </x14:conditionalFormatting>
      </x14:conditionalFormattings>
    </ext>
    <ext xmlns:x14="http://schemas.microsoft.com/office/spreadsheetml/2009/9/main" uri="{CCE6A557-97BC-4b89-ADB6-D9C93CAAB3DF}">
      <x14:dataValidations xmlns:xm="http://schemas.microsoft.com/office/excel/2006/main" count="23">
        <x14:dataValidation type="list" allowBlank="1" showInputMessage="1" showErrorMessage="1" xr:uid="{39FFC61E-78CE-4668-9938-E1D3747EDF50}">
          <x14:formula1>
            <xm:f>'LISTAS REF'!$V$2:$V$4</xm:f>
          </x14:formula1>
          <xm:sqref>AF8:AF21</xm:sqref>
        </x14:dataValidation>
        <x14:dataValidation type="list" allowBlank="1" showInputMessage="1" showErrorMessage="1" xr:uid="{7AA0C11F-FCF1-4BB2-9D5F-EA247143E96D}">
          <x14:formula1>
            <xm:f>'LISTAS REF'!$C$2:$C$21</xm:f>
          </x14:formula1>
          <xm:sqref>C8:C21</xm:sqref>
        </x14:dataValidation>
        <x14:dataValidation type="list" allowBlank="1" showInputMessage="1" showErrorMessage="1" xr:uid="{75E50FF2-2D23-4ABE-92D0-0F0DF801B783}">
          <x14:formula1>
            <xm:f>'LISTAS REF'!$W$2:$W$89</xm:f>
          </x14:formula1>
          <xm:sqref>AD16:AD21 AD8:AD14 AE8:AE21</xm:sqref>
        </x14:dataValidation>
        <x14:dataValidation type="list" allowBlank="1" showInputMessage="1" showErrorMessage="1" xr:uid="{AD9F578C-5D5C-41BF-A3D2-C10D28DD48B0}">
          <x14:formula1>
            <xm:f>'LISTAS REF'!$D$2:$D$88</xm:f>
          </x14:formula1>
          <xm:sqref>D8:D21</xm:sqref>
        </x14:dataValidation>
        <x14:dataValidation type="list" allowBlank="1" showInputMessage="1" showErrorMessage="1" xr:uid="{73EA4ECE-9801-430B-8E78-9651F80C1975}">
          <x14:formula1>
            <xm:f>'LISTAS REF'!$P$2:$P$3</xm:f>
          </x14:formula1>
          <xm:sqref>Q8:Q21</xm:sqref>
        </x14:dataValidation>
        <x14:dataValidation type="list" allowBlank="1" showInputMessage="1" showErrorMessage="1" xr:uid="{E6EEED8A-3463-4330-8493-17C222DE5CDC}">
          <x14:formula1>
            <xm:f>'LISTAS REF'!$G$2:$G$67</xm:f>
          </x14:formula1>
          <xm:sqref>I8:I21</xm:sqref>
        </x14:dataValidation>
        <x14:dataValidation type="list" allowBlank="1" showInputMessage="1" showErrorMessage="1" xr:uid="{1D77813A-DC39-4ECE-B0D0-BF3AB6E4B4DE}">
          <x14:formula1>
            <xm:f>'LISTAS REF'!$H$2:$H$24</xm:f>
          </x14:formula1>
          <xm:sqref>J8:J21</xm:sqref>
        </x14:dataValidation>
        <x14:dataValidation type="list" allowBlank="1" showInputMessage="1" showErrorMessage="1" xr:uid="{24E16E9F-E353-4344-A6E9-9D073ED45CA7}">
          <x14:formula1>
            <xm:f>'LISTAS REF'!$K$2:$K$6</xm:f>
          </x14:formula1>
          <xm:sqref>X8:X21 K8:K21</xm:sqref>
        </x14:dataValidation>
        <x14:dataValidation type="list" allowBlank="1" showInputMessage="1" showErrorMessage="1" xr:uid="{826E2073-EEE3-49A1-92B3-5E7CB2B2D96D}">
          <x14:formula1>
            <xm:f>'LISTAS REF'!$L$2:$L$6</xm:f>
          </x14:formula1>
          <xm:sqref>Y8:Y21 L8:L21</xm:sqref>
        </x14:dataValidation>
        <x14:dataValidation type="list" allowBlank="1" showInputMessage="1" showErrorMessage="1" xr:uid="{7174BD3F-C695-4204-8E9F-3F3EDEDCF3E2}">
          <x14:formula1>
            <xm:f>'LISTAS REF'!$O$2:$O$3</xm:f>
          </x14:formula1>
          <xm:sqref>P8:P21</xm:sqref>
        </x14:dataValidation>
        <x14:dataValidation type="list" allowBlank="1" showInputMessage="1" showErrorMessage="1" xr:uid="{FD9E9C82-A804-4D56-ABF3-07EFE71D4B61}">
          <x14:formula1>
            <xm:f>'LISTAS REF'!$Q$2:$Q$3</xm:f>
          </x14:formula1>
          <xm:sqref>R8:R21</xm:sqref>
        </x14:dataValidation>
        <x14:dataValidation type="list" allowBlank="1" showInputMessage="1" showErrorMessage="1" xr:uid="{6F802915-E59A-4CFA-A06F-19DAC30EFC40}">
          <x14:formula1>
            <xm:f>'LISTAS REF'!$R$2:$R$4</xm:f>
          </x14:formula1>
          <xm:sqref>S8:S21</xm:sqref>
        </x14:dataValidation>
        <x14:dataValidation type="list" allowBlank="1" showInputMessage="1" showErrorMessage="1" xr:uid="{3CA5C39A-5AE8-43DF-A9BA-4D98909D6C8E}">
          <x14:formula1>
            <xm:f>'LISTAS REF'!$S$2:$S$3</xm:f>
          </x14:formula1>
          <xm:sqref>T8:T21</xm:sqref>
        </x14:dataValidation>
        <x14:dataValidation type="list" allowBlank="1" showInputMessage="1" showErrorMessage="1" xr:uid="{8F59168F-5A3C-452A-9599-4422773E41C9}">
          <x14:formula1>
            <xm:f>'LISTAS REF'!$T$2:$T$3</xm:f>
          </x14:formula1>
          <xm:sqref>U8:U21</xm:sqref>
        </x14:dataValidation>
        <x14:dataValidation type="list" allowBlank="1" showInputMessage="1" showErrorMessage="1" xr:uid="{6DF28488-AD18-48F0-80E3-60D91153CBA8}">
          <x14:formula1>
            <xm:f>'LISTAS REF'!$U$2:$U$4</xm:f>
          </x14:formula1>
          <xm:sqref>V8:V21</xm:sqref>
        </x14:dataValidation>
        <x14:dataValidation type="list" allowBlank="1" showInputMessage="1" showErrorMessage="1" xr:uid="{2240CA0A-8C6B-497C-ADC0-EC38F2830134}">
          <x14:formula1>
            <xm:f>'LISTAS REF'!$N$2:$N$5</xm:f>
          </x14:formula1>
          <xm:sqref>AA8:AA21</xm:sqref>
        </x14:dataValidation>
        <x14:dataValidation type="list" allowBlank="1" showInputMessage="1" showErrorMessage="1" xr:uid="{B399AAB5-8B19-4E54-ACD3-C023FED965C2}">
          <x14:formula1>
            <xm:f>'LISTAS REF'!$A$2:$A$87</xm:f>
          </x14:formula1>
          <xm:sqref>A8:A21</xm:sqref>
        </x14:dataValidation>
        <x14:dataValidation type="list" allowBlank="1" showInputMessage="1" showErrorMessage="1" xr:uid="{865531BC-031D-4AE4-A219-260C65542791}">
          <x14:formula1>
            <xm:f>'LISTAS REF'!$B$2:$B$5</xm:f>
          </x14:formula1>
          <xm:sqref>B8:B21</xm:sqref>
        </x14:dataValidation>
        <x14:dataValidation type="list" allowBlank="1" showInputMessage="1" showErrorMessage="1" xr:uid="{E257D444-92B6-420C-95D4-096799C65101}">
          <x14:formula1>
            <xm:f>'LISTAS REF'!$E$2:$E$11</xm:f>
          </x14:formula1>
          <xm:sqref>G8:G21</xm:sqref>
        </x14:dataValidation>
        <x14:dataValidation type="list" allowBlank="1" showInputMessage="1" showErrorMessage="1" xr:uid="{02DCA457-0B2C-430A-9283-1B333F4FD945}">
          <x14:formula1>
            <xm:f>'LISTAS REF'!$F$2:$F$12</xm:f>
          </x14:formula1>
          <xm:sqref>H8:H21</xm:sqref>
        </x14:dataValidation>
        <x14:dataValidation type="list" allowBlank="1" showInputMessage="1" showErrorMessage="1" xr:uid="{53906193-CB77-48A7-873A-05BEA27CDB2B}">
          <x14:formula1>
            <xm:f>'LISTAS REF'!$I$2:$I$7</xm:f>
          </x14:formula1>
          <xm:sqref>N8:N12 N14:N21</xm:sqref>
        </x14:dataValidation>
        <x14:dataValidation type="list" allowBlank="1" showInputMessage="1" showErrorMessage="1" xr:uid="{F8866CEF-106F-437E-9C8C-561D5334FDFD}">
          <x14:formula1>
            <xm:f>'LISTAS REF'!$J$2:$J$26</xm:f>
          </x14:formula1>
          <xm:sqref>O8:O12 O14:O21</xm:sqref>
        </x14:dataValidation>
        <x14:dataValidation type="list" allowBlank="1" showInputMessage="1" showErrorMessage="1" xr:uid="{A60F959F-48C3-46CB-AA83-908F3138055D}">
          <x14:formula1>
            <xm:f>'LISTAS REF'!$Y$2:$Y$11</xm:f>
          </x14:formula1>
          <xm:sqref>AH8:AH21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1001-7A1F-4D64-AB4F-16067A33EAFB}">
  <sheetPr codeName="Hoja4"/>
  <dimension ref="A1:Y767"/>
  <sheetViews>
    <sheetView zoomScale="80" zoomScaleNormal="80" workbookViewId="0">
      <selection activeCell="D43" sqref="D43"/>
    </sheetView>
  </sheetViews>
  <sheetFormatPr defaultColWidth="11.42578125" defaultRowHeight="15.75"/>
  <cols>
    <col min="1" max="1" width="30.7109375" style="1" customWidth="1"/>
    <col min="2" max="2" width="24.140625" style="1" customWidth="1"/>
    <col min="3" max="3" width="44.140625" style="1" customWidth="1"/>
    <col min="4" max="4" width="53.140625" style="1" customWidth="1"/>
    <col min="5" max="5" width="28.42578125" style="1" customWidth="1"/>
    <col min="6" max="7" width="46.28515625" style="1" customWidth="1"/>
    <col min="8" max="8" width="43.85546875" style="1" customWidth="1"/>
    <col min="9" max="9" width="31.42578125" style="1" customWidth="1"/>
    <col min="10" max="10" width="37.85546875" style="1" customWidth="1"/>
    <col min="11" max="11" width="18.140625" style="1" customWidth="1"/>
    <col min="12" max="13" width="20.42578125" style="1" customWidth="1"/>
    <col min="14" max="14" width="21.140625" style="1" customWidth="1"/>
    <col min="15" max="16" width="22.140625" style="1" customWidth="1"/>
    <col min="17" max="17" width="22.42578125" style="1" customWidth="1"/>
    <col min="18" max="18" width="24.140625" style="1" customWidth="1"/>
    <col min="19" max="19" width="23.85546875" style="1" customWidth="1"/>
    <col min="20" max="20" width="17.28515625" style="1" customWidth="1"/>
    <col min="21" max="22" width="23" style="1" customWidth="1"/>
    <col min="23" max="23" width="25.140625" style="1" customWidth="1"/>
    <col min="24" max="24" width="23.140625" style="1" customWidth="1"/>
    <col min="25" max="25" width="18.42578125" style="1" bestFit="1" customWidth="1"/>
    <col min="26" max="16384" width="11.42578125" style="1"/>
  </cols>
  <sheetData>
    <row r="1" spans="1:25" ht="63.75" customHeight="1">
      <c r="A1" s="31" t="s">
        <v>220</v>
      </c>
      <c r="B1" s="31" t="s">
        <v>221</v>
      </c>
      <c r="C1" s="31" t="s">
        <v>222</v>
      </c>
      <c r="D1" s="29" t="s">
        <v>223</v>
      </c>
      <c r="E1" s="31" t="s">
        <v>224</v>
      </c>
      <c r="F1" s="32" t="s">
        <v>225</v>
      </c>
      <c r="G1" s="32" t="s">
        <v>226</v>
      </c>
      <c r="H1" s="33" t="s">
        <v>227</v>
      </c>
      <c r="I1" s="29" t="s">
        <v>228</v>
      </c>
      <c r="J1" s="29" t="s">
        <v>229</v>
      </c>
      <c r="K1" s="29" t="s">
        <v>230</v>
      </c>
      <c r="L1" s="29" t="s">
        <v>231</v>
      </c>
      <c r="M1" s="29"/>
      <c r="N1" s="29" t="s">
        <v>232</v>
      </c>
      <c r="O1" s="30" t="s">
        <v>31</v>
      </c>
      <c r="P1" s="30" t="s">
        <v>32</v>
      </c>
      <c r="Q1" s="30" t="s">
        <v>33</v>
      </c>
      <c r="R1" s="30" t="s">
        <v>233</v>
      </c>
      <c r="S1" s="30" t="s">
        <v>35</v>
      </c>
      <c r="T1" s="30" t="s">
        <v>36</v>
      </c>
      <c r="U1" s="30" t="s">
        <v>37</v>
      </c>
      <c r="V1" s="30" t="s">
        <v>234</v>
      </c>
      <c r="W1" s="33" t="s">
        <v>235</v>
      </c>
      <c r="X1" s="33" t="s">
        <v>14</v>
      </c>
      <c r="Y1" s="33" t="s">
        <v>236</v>
      </c>
    </row>
    <row r="2" spans="1:25" ht="45" customHeight="1">
      <c r="A2" s="37" t="s">
        <v>56</v>
      </c>
      <c r="B2" s="125" t="s">
        <v>57</v>
      </c>
      <c r="C2" s="125" t="s">
        <v>237</v>
      </c>
      <c r="D2" s="126" t="s">
        <v>238</v>
      </c>
      <c r="E2" s="87" t="s">
        <v>100</v>
      </c>
      <c r="F2" s="140" t="s">
        <v>129</v>
      </c>
      <c r="G2" s="37" t="s">
        <v>239</v>
      </c>
      <c r="H2" s="34" t="s">
        <v>205</v>
      </c>
      <c r="I2" s="35" t="s">
        <v>206</v>
      </c>
      <c r="J2" s="37" t="s">
        <v>240</v>
      </c>
      <c r="K2" s="35" t="s">
        <v>107</v>
      </c>
      <c r="L2" s="35" t="s">
        <v>241</v>
      </c>
      <c r="M2" s="35">
        <v>1</v>
      </c>
      <c r="N2" s="35" t="s">
        <v>167</v>
      </c>
      <c r="O2" s="35" t="s">
        <v>242</v>
      </c>
      <c r="P2" s="35" t="s">
        <v>243</v>
      </c>
      <c r="Q2" s="35" t="s">
        <v>178</v>
      </c>
      <c r="R2" s="35" t="s">
        <v>244</v>
      </c>
      <c r="S2" s="35" t="s">
        <v>142</v>
      </c>
      <c r="T2" s="35" t="s">
        <v>74</v>
      </c>
      <c r="U2" s="40" t="s">
        <v>245</v>
      </c>
      <c r="V2" s="40" t="s">
        <v>182</v>
      </c>
      <c r="W2" s="91" t="s">
        <v>81</v>
      </c>
      <c r="X2" s="90">
        <v>0</v>
      </c>
      <c r="Y2" s="21" t="s">
        <v>146</v>
      </c>
    </row>
    <row r="3" spans="1:25" ht="31.5">
      <c r="A3" s="37" t="s">
        <v>246</v>
      </c>
      <c r="B3" s="125" t="s">
        <v>247</v>
      </c>
      <c r="C3" s="125" t="s">
        <v>248</v>
      </c>
      <c r="D3" s="126" t="s">
        <v>249</v>
      </c>
      <c r="E3" s="87" t="s">
        <v>114</v>
      </c>
      <c r="F3" s="40" t="s">
        <v>62</v>
      </c>
      <c r="G3" s="37" t="s">
        <v>250</v>
      </c>
      <c r="H3" s="87" t="s">
        <v>251</v>
      </c>
      <c r="I3" s="37" t="s">
        <v>165</v>
      </c>
      <c r="J3" s="37" t="s">
        <v>68</v>
      </c>
      <c r="K3" s="35" t="s">
        <v>119</v>
      </c>
      <c r="L3" s="35" t="s">
        <v>66</v>
      </c>
      <c r="M3" s="35">
        <v>2</v>
      </c>
      <c r="N3" s="35" t="s">
        <v>93</v>
      </c>
      <c r="O3" s="35" t="s">
        <v>69</v>
      </c>
      <c r="P3" s="35" t="s">
        <v>70</v>
      </c>
      <c r="Q3" s="35" t="s">
        <v>71</v>
      </c>
      <c r="R3" s="35" t="s">
        <v>106</v>
      </c>
      <c r="S3" s="35" t="s">
        <v>73</v>
      </c>
      <c r="T3" s="35" t="s">
        <v>118</v>
      </c>
      <c r="U3" s="40" t="s">
        <v>179</v>
      </c>
      <c r="V3" s="40" t="s">
        <v>96</v>
      </c>
      <c r="W3" s="92" t="s">
        <v>209</v>
      </c>
      <c r="X3" s="87">
        <v>15</v>
      </c>
      <c r="Y3" s="21" t="s">
        <v>184</v>
      </c>
    </row>
    <row r="4" spans="1:25" ht="47.25">
      <c r="A4" s="37" t="s">
        <v>252</v>
      </c>
      <c r="B4" s="125" t="s">
        <v>253</v>
      </c>
      <c r="C4" s="125" t="s">
        <v>254</v>
      </c>
      <c r="D4" s="126" t="s">
        <v>255</v>
      </c>
      <c r="E4" s="87" t="s">
        <v>87</v>
      </c>
      <c r="F4" s="141" t="s">
        <v>115</v>
      </c>
      <c r="G4" s="37" t="s">
        <v>256</v>
      </c>
      <c r="H4" s="87" t="s">
        <v>89</v>
      </c>
      <c r="I4" s="37" t="s">
        <v>141</v>
      </c>
      <c r="J4" s="37" t="s">
        <v>105</v>
      </c>
      <c r="K4" s="35" t="s">
        <v>76</v>
      </c>
      <c r="L4" s="35" t="s">
        <v>90</v>
      </c>
      <c r="M4" s="35">
        <v>3</v>
      </c>
      <c r="N4" s="35" t="s">
        <v>196</v>
      </c>
      <c r="R4" s="35" t="s">
        <v>72</v>
      </c>
      <c r="U4" s="40" t="s">
        <v>75</v>
      </c>
      <c r="V4" s="40" t="s">
        <v>82</v>
      </c>
      <c r="W4" s="39" t="s">
        <v>257</v>
      </c>
      <c r="X4" s="87">
        <v>33.299999999999997</v>
      </c>
      <c r="Y4" s="21" t="s">
        <v>136</v>
      </c>
    </row>
    <row r="5" spans="1:25" ht="100.5" customHeight="1">
      <c r="A5" s="37" t="s">
        <v>258</v>
      </c>
      <c r="B5" s="125" t="s">
        <v>259</v>
      </c>
      <c r="C5" s="125" t="s">
        <v>260</v>
      </c>
      <c r="D5" s="126" t="s">
        <v>261</v>
      </c>
      <c r="E5" s="87" t="s">
        <v>192</v>
      </c>
      <c r="F5" s="40" t="s">
        <v>150</v>
      </c>
      <c r="G5" s="37" t="s">
        <v>262</v>
      </c>
      <c r="H5" s="87" t="s">
        <v>263</v>
      </c>
      <c r="I5" s="37" t="s">
        <v>91</v>
      </c>
      <c r="J5" s="37" t="s">
        <v>264</v>
      </c>
      <c r="K5" s="35" t="s">
        <v>65</v>
      </c>
      <c r="L5" s="35" t="s">
        <v>104</v>
      </c>
      <c r="M5" s="35">
        <v>4</v>
      </c>
      <c r="N5" s="35" t="s">
        <v>77</v>
      </c>
      <c r="W5" s="93" t="s">
        <v>265</v>
      </c>
      <c r="X5" s="87">
        <v>50</v>
      </c>
      <c r="Y5" s="21" t="s">
        <v>125</v>
      </c>
    </row>
    <row r="6" spans="1:25" ht="80.25" customHeight="1">
      <c r="A6" s="37" t="s">
        <v>266</v>
      </c>
      <c r="C6" s="125" t="s">
        <v>267</v>
      </c>
      <c r="D6" s="126" t="s">
        <v>268</v>
      </c>
      <c r="E6" s="87" t="s">
        <v>269</v>
      </c>
      <c r="F6" s="40" t="s">
        <v>162</v>
      </c>
      <c r="G6" s="37" t="s">
        <v>270</v>
      </c>
      <c r="H6" s="36" t="s">
        <v>271</v>
      </c>
      <c r="I6" s="37" t="s">
        <v>67</v>
      </c>
      <c r="J6" s="37" t="s">
        <v>272</v>
      </c>
      <c r="K6" s="35" t="s">
        <v>175</v>
      </c>
      <c r="L6" s="35" t="s">
        <v>176</v>
      </c>
      <c r="M6" s="35">
        <v>5</v>
      </c>
      <c r="W6" s="37" t="s">
        <v>273</v>
      </c>
      <c r="X6" s="87">
        <v>66</v>
      </c>
      <c r="Y6" s="25" t="s">
        <v>274</v>
      </c>
    </row>
    <row r="7" spans="1:25" ht="31.5">
      <c r="A7" s="37" t="s">
        <v>275</v>
      </c>
      <c r="C7" s="125" t="s">
        <v>276</v>
      </c>
      <c r="D7" s="126" t="s">
        <v>277</v>
      </c>
      <c r="E7" s="87" t="s">
        <v>128</v>
      </c>
      <c r="F7" s="40" t="s">
        <v>278</v>
      </c>
      <c r="G7" s="37" t="s">
        <v>279</v>
      </c>
      <c r="H7" s="36" t="s">
        <v>280</v>
      </c>
      <c r="I7" s="37" t="s">
        <v>281</v>
      </c>
      <c r="J7" s="37" t="s">
        <v>177</v>
      </c>
      <c r="K7" s="38"/>
      <c r="W7" s="37" t="s">
        <v>282</v>
      </c>
      <c r="X7" s="87">
        <v>80</v>
      </c>
      <c r="Y7" s="21" t="s">
        <v>84</v>
      </c>
    </row>
    <row r="8" spans="1:25" ht="92.25" customHeight="1">
      <c r="A8" s="37" t="s">
        <v>283</v>
      </c>
      <c r="C8" s="125" t="s">
        <v>284</v>
      </c>
      <c r="D8" s="126" t="s">
        <v>285</v>
      </c>
      <c r="E8" s="87" t="s">
        <v>61</v>
      </c>
      <c r="F8" s="40" t="s">
        <v>286</v>
      </c>
      <c r="G8" s="37" t="s">
        <v>287</v>
      </c>
      <c r="H8" s="36" t="s">
        <v>288</v>
      </c>
      <c r="J8" s="37" t="s">
        <v>166</v>
      </c>
      <c r="K8" s="38"/>
      <c r="W8" s="37" t="s">
        <v>289</v>
      </c>
      <c r="X8" s="87">
        <v>100</v>
      </c>
      <c r="Y8" s="21" t="s">
        <v>290</v>
      </c>
    </row>
    <row r="9" spans="1:25" ht="47.25">
      <c r="A9" s="37" t="s">
        <v>291</v>
      </c>
      <c r="C9" s="125" t="s">
        <v>292</v>
      </c>
      <c r="D9" s="126" t="s">
        <v>293</v>
      </c>
      <c r="E9" s="87" t="s">
        <v>294</v>
      </c>
      <c r="F9" s="40" t="s">
        <v>101</v>
      </c>
      <c r="G9" s="37" t="s">
        <v>295</v>
      </c>
      <c r="H9" s="89" t="s">
        <v>296</v>
      </c>
      <c r="J9" s="37" t="s">
        <v>297</v>
      </c>
      <c r="K9" s="38"/>
      <c r="W9" s="37" t="s">
        <v>298</v>
      </c>
      <c r="Y9" s="21" t="s">
        <v>299</v>
      </c>
    </row>
    <row r="10" spans="1:25" ht="52.5" customHeight="1">
      <c r="A10" s="37" t="s">
        <v>300</v>
      </c>
      <c r="C10" s="125" t="s">
        <v>301</v>
      </c>
      <c r="D10" s="126" t="s">
        <v>302</v>
      </c>
      <c r="E10" s="88" t="s">
        <v>157</v>
      </c>
      <c r="F10" s="40" t="s">
        <v>303</v>
      </c>
      <c r="G10" s="37" t="s">
        <v>116</v>
      </c>
      <c r="H10" s="137" t="s">
        <v>194</v>
      </c>
      <c r="J10" s="37" t="s">
        <v>304</v>
      </c>
      <c r="K10" s="38"/>
      <c r="W10" s="37" t="s">
        <v>305</v>
      </c>
      <c r="Y10" s="21" t="s">
        <v>211</v>
      </c>
    </row>
    <row r="11" spans="1:25" ht="31.5">
      <c r="A11" s="37" t="s">
        <v>306</v>
      </c>
      <c r="C11" s="125" t="s">
        <v>58</v>
      </c>
      <c r="D11" s="126" t="s">
        <v>307</v>
      </c>
      <c r="E11" s="87" t="s">
        <v>308</v>
      </c>
      <c r="F11" s="40" t="s">
        <v>309</v>
      </c>
      <c r="G11" s="37" t="s">
        <v>310</v>
      </c>
      <c r="H11" s="90" t="s">
        <v>311</v>
      </c>
      <c r="J11" s="37" t="s">
        <v>312</v>
      </c>
      <c r="K11" s="38"/>
      <c r="W11" s="37" t="s">
        <v>313</v>
      </c>
      <c r="Y11" s="21" t="s">
        <v>314</v>
      </c>
    </row>
    <row r="12" spans="1:25" ht="31.5">
      <c r="A12" s="37" t="s">
        <v>315</v>
      </c>
      <c r="C12" s="125" t="s">
        <v>316</v>
      </c>
      <c r="D12" s="126" t="s">
        <v>317</v>
      </c>
      <c r="F12" s="40" t="s">
        <v>203</v>
      </c>
      <c r="G12" s="37" t="s">
        <v>318</v>
      </c>
      <c r="H12" s="87" t="s">
        <v>117</v>
      </c>
      <c r="J12" s="37" t="s">
        <v>319</v>
      </c>
      <c r="K12" s="38"/>
      <c r="W12" s="37" t="s">
        <v>320</v>
      </c>
    </row>
    <row r="13" spans="1:25" ht="31.5">
      <c r="A13" s="37" t="s">
        <v>321</v>
      </c>
      <c r="C13" s="125" t="s">
        <v>322</v>
      </c>
      <c r="D13" s="126" t="s">
        <v>323</v>
      </c>
      <c r="G13" s="37" t="s">
        <v>324</v>
      </c>
      <c r="H13" s="87" t="s">
        <v>140</v>
      </c>
      <c r="J13" s="37" t="s">
        <v>325</v>
      </c>
      <c r="K13" s="38"/>
      <c r="W13" s="37" t="s">
        <v>326</v>
      </c>
    </row>
    <row r="14" spans="1:25" ht="63">
      <c r="A14" s="37" t="s">
        <v>327</v>
      </c>
      <c r="C14" s="125" t="s">
        <v>328</v>
      </c>
      <c r="D14" s="126" t="s">
        <v>329</v>
      </c>
      <c r="G14" s="37" t="s">
        <v>330</v>
      </c>
      <c r="H14" s="90" t="s">
        <v>164</v>
      </c>
      <c r="J14" s="37" t="s">
        <v>331</v>
      </c>
      <c r="K14" s="38"/>
      <c r="W14" s="37" t="s">
        <v>332</v>
      </c>
    </row>
    <row r="15" spans="1:25" ht="47.25">
      <c r="A15" s="37" t="s">
        <v>333</v>
      </c>
      <c r="C15" s="125" t="s">
        <v>334</v>
      </c>
      <c r="D15" s="126" t="s">
        <v>335</v>
      </c>
      <c r="G15" s="37" t="s">
        <v>336</v>
      </c>
      <c r="H15" s="87" t="s">
        <v>337</v>
      </c>
      <c r="J15" s="37" t="s">
        <v>338</v>
      </c>
      <c r="W15" s="37" t="s">
        <v>339</v>
      </c>
      <c r="Y15"/>
    </row>
    <row r="16" spans="1:25" ht="31.5">
      <c r="A16" s="37" t="s">
        <v>340</v>
      </c>
      <c r="C16" s="125" t="s">
        <v>341</v>
      </c>
      <c r="D16" s="126" t="s">
        <v>342</v>
      </c>
      <c r="G16" s="37" t="s">
        <v>343</v>
      </c>
      <c r="H16" s="87" t="s">
        <v>344</v>
      </c>
      <c r="J16" s="37" t="s">
        <v>345</v>
      </c>
      <c r="K16" s="38"/>
      <c r="W16" s="37" t="s">
        <v>346</v>
      </c>
      <c r="Y16"/>
    </row>
    <row r="17" spans="1:25">
      <c r="A17" s="37" t="s">
        <v>347</v>
      </c>
      <c r="C17" s="125" t="s">
        <v>348</v>
      </c>
      <c r="D17" s="126" t="s">
        <v>349</v>
      </c>
      <c r="G17" s="37" t="s">
        <v>350</v>
      </c>
      <c r="H17" s="36" t="s">
        <v>151</v>
      </c>
      <c r="J17" s="37" t="s">
        <v>351</v>
      </c>
      <c r="W17" s="37" t="s">
        <v>352</v>
      </c>
      <c r="Y17"/>
    </row>
    <row r="18" spans="1:25" ht="45">
      <c r="A18" s="37" t="s">
        <v>353</v>
      </c>
      <c r="C18" s="125" t="s">
        <v>354</v>
      </c>
      <c r="D18" s="126" t="s">
        <v>355</v>
      </c>
      <c r="G18" s="37" t="s">
        <v>356</v>
      </c>
      <c r="H18" s="87" t="s">
        <v>357</v>
      </c>
      <c r="J18" s="37" t="s">
        <v>195</v>
      </c>
      <c r="W18" s="39" t="s">
        <v>358</v>
      </c>
      <c r="Y18"/>
    </row>
    <row r="19" spans="1:25" ht="45">
      <c r="A19" s="37" t="s">
        <v>359</v>
      </c>
      <c r="C19" s="125" t="s">
        <v>360</v>
      </c>
      <c r="D19" s="126" t="s">
        <v>361</v>
      </c>
      <c r="G19" s="37" t="s">
        <v>362</v>
      </c>
      <c r="H19" s="90" t="s">
        <v>174</v>
      </c>
      <c r="J19" s="37" t="s">
        <v>363</v>
      </c>
      <c r="W19" s="39" t="s">
        <v>364</v>
      </c>
      <c r="Y19"/>
    </row>
    <row r="20" spans="1:25" ht="47.25">
      <c r="A20" s="37" t="s">
        <v>365</v>
      </c>
      <c r="C20" s="125" t="s">
        <v>366</v>
      </c>
      <c r="D20" s="126" t="s">
        <v>367</v>
      </c>
      <c r="G20" s="37" t="s">
        <v>368</v>
      </c>
      <c r="H20" s="36" t="s">
        <v>103</v>
      </c>
      <c r="J20" s="37" t="s">
        <v>369</v>
      </c>
      <c r="K20" s="38"/>
      <c r="W20" s="39" t="s">
        <v>370</v>
      </c>
      <c r="Y20"/>
    </row>
    <row r="21" spans="1:25" ht="60">
      <c r="A21" s="37" t="s">
        <v>371</v>
      </c>
      <c r="C21" s="126" t="s">
        <v>238</v>
      </c>
      <c r="D21" s="126" t="s">
        <v>372</v>
      </c>
      <c r="G21" s="37" t="s">
        <v>214</v>
      </c>
      <c r="H21" s="36" t="s">
        <v>373</v>
      </c>
      <c r="J21" s="37" t="s">
        <v>374</v>
      </c>
      <c r="K21" s="38"/>
      <c r="W21" s="39" t="s">
        <v>375</v>
      </c>
      <c r="Y21"/>
    </row>
    <row r="22" spans="1:25" ht="63">
      <c r="A22" s="37" t="s">
        <v>376</v>
      </c>
      <c r="D22" s="126" t="s">
        <v>377</v>
      </c>
      <c r="G22" s="37" t="s">
        <v>204</v>
      </c>
      <c r="H22" s="87" t="s">
        <v>64</v>
      </c>
      <c r="J22" s="37" t="s">
        <v>378</v>
      </c>
      <c r="K22" s="38"/>
      <c r="W22" s="39" t="s">
        <v>379</v>
      </c>
      <c r="Y22"/>
    </row>
    <row r="23" spans="1:25" ht="45">
      <c r="A23" s="37" t="s">
        <v>380</v>
      </c>
      <c r="D23" s="126" t="s">
        <v>381</v>
      </c>
      <c r="G23" s="37" t="s">
        <v>88</v>
      </c>
      <c r="H23" s="36" t="s">
        <v>382</v>
      </c>
      <c r="J23" s="37" t="s">
        <v>383</v>
      </c>
      <c r="K23" s="38"/>
      <c r="W23" s="39" t="s">
        <v>384</v>
      </c>
      <c r="Y23"/>
    </row>
    <row r="24" spans="1:25" ht="60">
      <c r="A24" s="37" t="s">
        <v>385</v>
      </c>
      <c r="D24" s="126" t="s">
        <v>386</v>
      </c>
      <c r="G24" s="37" t="s">
        <v>387</v>
      </c>
      <c r="H24" s="87" t="s">
        <v>131</v>
      </c>
      <c r="J24" s="37" t="s">
        <v>388</v>
      </c>
      <c r="K24" s="38"/>
      <c r="W24" s="39" t="s">
        <v>389</v>
      </c>
      <c r="Y24"/>
    </row>
    <row r="25" spans="1:25" ht="63">
      <c r="A25" s="37" t="s">
        <v>390</v>
      </c>
      <c r="D25" s="126" t="s">
        <v>391</v>
      </c>
      <c r="G25" s="37" t="s">
        <v>392</v>
      </c>
      <c r="J25" s="37" t="s">
        <v>92</v>
      </c>
      <c r="W25" s="39" t="s">
        <v>393</v>
      </c>
      <c r="Y25"/>
    </row>
    <row r="26" spans="1:25" ht="63">
      <c r="A26" s="37" t="s">
        <v>394</v>
      </c>
      <c r="D26" s="126" t="s">
        <v>395</v>
      </c>
      <c r="G26" s="37" t="s">
        <v>396</v>
      </c>
      <c r="J26" s="37" t="s">
        <v>397</v>
      </c>
      <c r="W26" s="39" t="s">
        <v>398</v>
      </c>
      <c r="Y26"/>
    </row>
    <row r="27" spans="1:25" ht="45">
      <c r="A27" s="37" t="s">
        <v>399</v>
      </c>
      <c r="D27" s="126" t="s">
        <v>400</v>
      </c>
      <c r="G27" s="37" t="s">
        <v>139</v>
      </c>
      <c r="W27" s="39" t="s">
        <v>401</v>
      </c>
      <c r="Y27"/>
    </row>
    <row r="28" spans="1:25" ht="75">
      <c r="A28" s="37" t="s">
        <v>402</v>
      </c>
      <c r="D28" s="126" t="s">
        <v>403</v>
      </c>
      <c r="G28" s="37" t="s">
        <v>404</v>
      </c>
      <c r="W28" s="39" t="s">
        <v>405</v>
      </c>
      <c r="Y28"/>
    </row>
    <row r="29" spans="1:25" ht="60">
      <c r="A29" s="37" t="s">
        <v>406</v>
      </c>
      <c r="D29" s="126" t="s">
        <v>407</v>
      </c>
      <c r="G29" s="37" t="s">
        <v>408</v>
      </c>
      <c r="W29" s="39" t="s">
        <v>409</v>
      </c>
      <c r="Y29"/>
    </row>
    <row r="30" spans="1:25" ht="60">
      <c r="A30" s="37" t="s">
        <v>410</v>
      </c>
      <c r="D30" s="126" t="s">
        <v>411</v>
      </c>
      <c r="G30" s="37" t="s">
        <v>163</v>
      </c>
      <c r="W30" s="39" t="s">
        <v>412</v>
      </c>
      <c r="Y30"/>
    </row>
    <row r="31" spans="1:25" ht="31.5">
      <c r="A31" s="37" t="s">
        <v>413</v>
      </c>
      <c r="D31" s="126" t="s">
        <v>414</v>
      </c>
      <c r="G31" s="37" t="s">
        <v>415</v>
      </c>
      <c r="W31" s="37" t="s">
        <v>416</v>
      </c>
      <c r="Y31"/>
    </row>
    <row r="32" spans="1:25" ht="47.25">
      <c r="A32" s="37" t="s">
        <v>417</v>
      </c>
      <c r="D32" s="126" t="s">
        <v>418</v>
      </c>
      <c r="G32" s="37" t="s">
        <v>63</v>
      </c>
      <c r="W32" s="37" t="s">
        <v>419</v>
      </c>
      <c r="Y32"/>
    </row>
    <row r="33" spans="1:25" ht="31.5">
      <c r="A33" s="37" t="s">
        <v>420</v>
      </c>
      <c r="D33" s="126" t="s">
        <v>421</v>
      </c>
      <c r="G33" s="37" t="s">
        <v>422</v>
      </c>
      <c r="W33" s="37" t="s">
        <v>423</v>
      </c>
      <c r="Y33"/>
    </row>
    <row r="34" spans="1:25" ht="31.5">
      <c r="A34" s="37" t="s">
        <v>424</v>
      </c>
      <c r="D34" s="126" t="s">
        <v>425</v>
      </c>
      <c r="G34" s="37" t="s">
        <v>426</v>
      </c>
      <c r="W34" s="37" t="s">
        <v>427</v>
      </c>
      <c r="Y34"/>
    </row>
    <row r="35" spans="1:25" ht="31.5">
      <c r="A35" s="37" t="s">
        <v>428</v>
      </c>
      <c r="D35" s="126" t="s">
        <v>429</v>
      </c>
      <c r="G35" s="37" t="s">
        <v>430</v>
      </c>
      <c r="W35" s="37" t="s">
        <v>431</v>
      </c>
      <c r="Y35"/>
    </row>
    <row r="36" spans="1:25">
      <c r="A36" s="37" t="s">
        <v>432</v>
      </c>
      <c r="D36" s="126" t="s">
        <v>433</v>
      </c>
      <c r="G36" s="37" t="s">
        <v>434</v>
      </c>
      <c r="W36" s="37" t="s">
        <v>123</v>
      </c>
      <c r="Y36"/>
    </row>
    <row r="37" spans="1:25" ht="31.5">
      <c r="A37" s="37" t="s">
        <v>435</v>
      </c>
      <c r="D37" s="126" t="s">
        <v>436</v>
      </c>
      <c r="G37" s="37" t="s">
        <v>437</v>
      </c>
      <c r="W37" s="37" t="s">
        <v>438</v>
      </c>
      <c r="Y37"/>
    </row>
    <row r="38" spans="1:25" ht="60">
      <c r="A38" s="37" t="s">
        <v>439</v>
      </c>
      <c r="D38" s="126" t="s">
        <v>440</v>
      </c>
      <c r="G38" s="37" t="s">
        <v>441</v>
      </c>
      <c r="W38" s="39" t="s">
        <v>80</v>
      </c>
      <c r="Y38"/>
    </row>
    <row r="39" spans="1:25" ht="45">
      <c r="A39" s="37" t="s">
        <v>442</v>
      </c>
      <c r="D39" s="126" t="s">
        <v>443</v>
      </c>
      <c r="G39" s="37" t="s">
        <v>130</v>
      </c>
      <c r="W39" s="39" t="s">
        <v>199</v>
      </c>
      <c r="Y39"/>
    </row>
    <row r="40" spans="1:25" ht="75">
      <c r="A40" s="37" t="s">
        <v>444</v>
      </c>
      <c r="D40" s="126" t="s">
        <v>445</v>
      </c>
      <c r="G40" s="37" t="s">
        <v>446</v>
      </c>
      <c r="W40" s="39" t="s">
        <v>122</v>
      </c>
      <c r="Y40"/>
    </row>
    <row r="41" spans="1:25" ht="31.5">
      <c r="A41" s="37" t="s">
        <v>447</v>
      </c>
      <c r="D41" s="126" t="s">
        <v>448</v>
      </c>
      <c r="G41" s="37" t="s">
        <v>449</v>
      </c>
      <c r="W41" s="37" t="s">
        <v>450</v>
      </c>
      <c r="Y41"/>
    </row>
    <row r="42" spans="1:25" ht="31.5">
      <c r="A42" s="37" t="s">
        <v>451</v>
      </c>
      <c r="D42" s="126" t="s">
        <v>452</v>
      </c>
      <c r="G42" s="37" t="s">
        <v>453</v>
      </c>
      <c r="W42" s="37" t="s">
        <v>134</v>
      </c>
      <c r="Y42"/>
    </row>
    <row r="43" spans="1:25" ht="31.5">
      <c r="A43" s="37" t="s">
        <v>454</v>
      </c>
      <c r="D43" s="126" t="s">
        <v>59</v>
      </c>
      <c r="G43" s="37" t="s">
        <v>455</v>
      </c>
      <c r="W43" s="37" t="s">
        <v>456</v>
      </c>
      <c r="Y43"/>
    </row>
    <row r="44" spans="1:25" ht="75">
      <c r="A44" s="37" t="s">
        <v>457</v>
      </c>
      <c r="D44" s="126" t="s">
        <v>458</v>
      </c>
      <c r="G44" s="37" t="s">
        <v>459</v>
      </c>
      <c r="W44" s="39" t="s">
        <v>460</v>
      </c>
      <c r="Y44"/>
    </row>
    <row r="45" spans="1:25" ht="75">
      <c r="A45" s="37" t="s">
        <v>461</v>
      </c>
      <c r="D45" s="126" t="s">
        <v>462</v>
      </c>
      <c r="G45" s="37" t="s">
        <v>463</v>
      </c>
      <c r="W45" s="39" t="s">
        <v>464</v>
      </c>
      <c r="Y45"/>
    </row>
    <row r="46" spans="1:25" ht="47.25">
      <c r="A46" s="37" t="s">
        <v>465</v>
      </c>
      <c r="D46" s="126" t="s">
        <v>466</v>
      </c>
      <c r="G46" s="37" t="s">
        <v>467</v>
      </c>
      <c r="W46" s="39" t="s">
        <v>468</v>
      </c>
      <c r="Y46"/>
    </row>
    <row r="47" spans="1:25" ht="75">
      <c r="A47" s="37" t="s">
        <v>469</v>
      </c>
      <c r="D47" s="126" t="s">
        <v>470</v>
      </c>
      <c r="G47" s="37" t="s">
        <v>471</v>
      </c>
      <c r="W47" s="39" t="s">
        <v>472</v>
      </c>
      <c r="Y47"/>
    </row>
    <row r="48" spans="1:25" ht="31.5">
      <c r="A48" s="37" t="s">
        <v>473</v>
      </c>
      <c r="D48" s="126" t="s">
        <v>474</v>
      </c>
      <c r="G48" s="37" t="s">
        <v>173</v>
      </c>
      <c r="W48" s="39" t="s">
        <v>475</v>
      </c>
      <c r="Y48"/>
    </row>
    <row r="49" spans="1:25" ht="45">
      <c r="A49" s="37" t="s">
        <v>476</v>
      </c>
      <c r="D49" s="126" t="s">
        <v>477</v>
      </c>
      <c r="G49" s="37" t="s">
        <v>478</v>
      </c>
      <c r="W49" s="39" t="s">
        <v>479</v>
      </c>
      <c r="Y49"/>
    </row>
    <row r="50" spans="1:25" ht="45">
      <c r="A50" s="37" t="s">
        <v>480</v>
      </c>
      <c r="D50" s="126" t="s">
        <v>481</v>
      </c>
      <c r="G50" s="37" t="s">
        <v>482</v>
      </c>
      <c r="W50" s="39" t="s">
        <v>483</v>
      </c>
      <c r="Y50"/>
    </row>
    <row r="51" spans="1:25" ht="45">
      <c r="A51" s="37" t="s">
        <v>484</v>
      </c>
      <c r="D51" s="126" t="s">
        <v>485</v>
      </c>
      <c r="G51" s="37" t="s">
        <v>486</v>
      </c>
      <c r="W51" s="39" t="s">
        <v>487</v>
      </c>
      <c r="Y51"/>
    </row>
    <row r="52" spans="1:25" ht="45">
      <c r="A52" s="37" t="s">
        <v>488</v>
      </c>
      <c r="D52" s="126" t="s">
        <v>489</v>
      </c>
      <c r="G52" s="37" t="s">
        <v>193</v>
      </c>
      <c r="W52" s="39" t="s">
        <v>490</v>
      </c>
      <c r="Y52"/>
    </row>
    <row r="53" spans="1:25" ht="45">
      <c r="A53" s="37" t="s">
        <v>491</v>
      </c>
      <c r="D53" s="126" t="s">
        <v>348</v>
      </c>
      <c r="G53" s="37" t="s">
        <v>492</v>
      </c>
      <c r="W53" s="39" t="s">
        <v>493</v>
      </c>
      <c r="Y53"/>
    </row>
    <row r="54" spans="1:25" ht="45">
      <c r="A54" s="37" t="s">
        <v>494</v>
      </c>
      <c r="D54" s="126" t="s">
        <v>495</v>
      </c>
      <c r="G54" s="37" t="s">
        <v>496</v>
      </c>
      <c r="W54" s="39" t="s">
        <v>497</v>
      </c>
      <c r="Y54"/>
    </row>
    <row r="55" spans="1:25" ht="45">
      <c r="A55" s="37" t="s">
        <v>498</v>
      </c>
      <c r="D55" s="126" t="s">
        <v>499</v>
      </c>
      <c r="G55" s="37" t="s">
        <v>500</v>
      </c>
      <c r="W55" s="39" t="s">
        <v>501</v>
      </c>
      <c r="Y55"/>
    </row>
    <row r="56" spans="1:25" ht="45">
      <c r="A56" s="37" t="s">
        <v>502</v>
      </c>
      <c r="D56" s="126" t="s">
        <v>503</v>
      </c>
      <c r="G56" s="37" t="s">
        <v>504</v>
      </c>
      <c r="W56" s="39" t="s">
        <v>505</v>
      </c>
      <c r="Y56"/>
    </row>
    <row r="57" spans="1:25" ht="47.25">
      <c r="A57" s="37" t="s">
        <v>506</v>
      </c>
      <c r="D57" s="126" t="s">
        <v>507</v>
      </c>
      <c r="G57" s="37" t="s">
        <v>508</v>
      </c>
      <c r="W57" s="39" t="s">
        <v>509</v>
      </c>
      <c r="Y57"/>
    </row>
    <row r="58" spans="1:25" ht="47.25">
      <c r="A58" s="37" t="s">
        <v>510</v>
      </c>
      <c r="D58" s="126" t="s">
        <v>511</v>
      </c>
      <c r="G58" s="37" t="s">
        <v>512</v>
      </c>
      <c r="W58" s="39" t="s">
        <v>513</v>
      </c>
      <c r="Y58"/>
    </row>
    <row r="59" spans="1:25" ht="45">
      <c r="A59" s="37" t="s">
        <v>514</v>
      </c>
      <c r="D59" s="126" t="s">
        <v>515</v>
      </c>
      <c r="G59" s="37" t="s">
        <v>516</v>
      </c>
      <c r="W59" s="39" t="s">
        <v>517</v>
      </c>
      <c r="Y59"/>
    </row>
    <row r="60" spans="1:25" ht="31.5">
      <c r="A60" s="37" t="s">
        <v>518</v>
      </c>
      <c r="D60" s="126" t="s">
        <v>519</v>
      </c>
      <c r="G60" s="37" t="s">
        <v>520</v>
      </c>
      <c r="W60" s="39" t="s">
        <v>521</v>
      </c>
      <c r="Y60"/>
    </row>
    <row r="61" spans="1:25" ht="45">
      <c r="A61" s="37" t="s">
        <v>522</v>
      </c>
      <c r="D61" s="126" t="s">
        <v>523</v>
      </c>
      <c r="G61" s="37" t="s">
        <v>102</v>
      </c>
      <c r="W61" s="39" t="s">
        <v>524</v>
      </c>
      <c r="Y61"/>
    </row>
    <row r="62" spans="1:25" ht="45">
      <c r="A62" s="37" t="s">
        <v>525</v>
      </c>
      <c r="D62" s="126" t="s">
        <v>526</v>
      </c>
      <c r="G62" s="37" t="s">
        <v>527</v>
      </c>
      <c r="W62" s="39" t="s">
        <v>528</v>
      </c>
      <c r="Y62"/>
    </row>
    <row r="63" spans="1:25" ht="45">
      <c r="A63" s="37" t="s">
        <v>529</v>
      </c>
      <c r="D63" s="126" t="s">
        <v>530</v>
      </c>
      <c r="G63" s="37" t="s">
        <v>531</v>
      </c>
      <c r="W63" s="39" t="s">
        <v>532</v>
      </c>
      <c r="Y63"/>
    </row>
    <row r="64" spans="1:25" ht="60">
      <c r="A64" s="37" t="s">
        <v>533</v>
      </c>
      <c r="D64" s="126" t="s">
        <v>534</v>
      </c>
      <c r="G64" s="37" t="s">
        <v>535</v>
      </c>
      <c r="W64" s="39" t="s">
        <v>536</v>
      </c>
      <c r="Y64"/>
    </row>
    <row r="65" spans="1:25" ht="60">
      <c r="A65" s="37" t="s">
        <v>537</v>
      </c>
      <c r="D65" s="126" t="s">
        <v>538</v>
      </c>
      <c r="G65" s="37" t="s">
        <v>539</v>
      </c>
      <c r="W65" s="39" t="s">
        <v>540</v>
      </c>
      <c r="Y65"/>
    </row>
    <row r="66" spans="1:25" ht="31.5">
      <c r="A66" s="37" t="s">
        <v>541</v>
      </c>
      <c r="D66" s="126" t="s">
        <v>542</v>
      </c>
      <c r="G66" s="37" t="s">
        <v>543</v>
      </c>
      <c r="W66" s="39" t="s">
        <v>544</v>
      </c>
      <c r="Y66"/>
    </row>
    <row r="67" spans="1:25" ht="45">
      <c r="A67" s="37" t="s">
        <v>545</v>
      </c>
      <c r="D67" s="126" t="s">
        <v>546</v>
      </c>
      <c r="G67" s="37" t="s">
        <v>547</v>
      </c>
      <c r="W67" s="39" t="s">
        <v>548</v>
      </c>
      <c r="Y67"/>
    </row>
    <row r="68" spans="1:25" ht="60">
      <c r="A68" s="37" t="s">
        <v>549</v>
      </c>
      <c r="D68" s="126" t="s">
        <v>550</v>
      </c>
      <c r="W68" s="39" t="s">
        <v>551</v>
      </c>
      <c r="Y68"/>
    </row>
    <row r="69" spans="1:25" ht="45">
      <c r="A69" s="37" t="s">
        <v>552</v>
      </c>
      <c r="D69" s="126" t="s">
        <v>553</v>
      </c>
      <c r="W69" s="39" t="s">
        <v>554</v>
      </c>
      <c r="Y69"/>
    </row>
    <row r="70" spans="1:25" ht="47.25">
      <c r="A70" s="37" t="s">
        <v>555</v>
      </c>
      <c r="D70" s="126" t="s">
        <v>556</v>
      </c>
      <c r="W70" s="37" t="s">
        <v>557</v>
      </c>
      <c r="Y70"/>
    </row>
    <row r="71" spans="1:25" ht="47.25">
      <c r="A71" s="37" t="s">
        <v>558</v>
      </c>
      <c r="D71" s="126" t="s">
        <v>559</v>
      </c>
      <c r="W71" s="37" t="s">
        <v>560</v>
      </c>
      <c r="Y71"/>
    </row>
    <row r="72" spans="1:25" ht="47.25">
      <c r="A72" s="37" t="s">
        <v>561</v>
      </c>
      <c r="D72" s="126" t="s">
        <v>562</v>
      </c>
      <c r="W72" s="37" t="s">
        <v>563</v>
      </c>
      <c r="Y72"/>
    </row>
    <row r="73" spans="1:25" ht="31.5">
      <c r="A73" s="37" t="s">
        <v>564</v>
      </c>
      <c r="D73" s="126" t="s">
        <v>565</v>
      </c>
      <c r="W73" s="41" t="s">
        <v>566</v>
      </c>
      <c r="Y73"/>
    </row>
    <row r="74" spans="1:25" ht="31.5">
      <c r="A74" s="37" t="s">
        <v>567</v>
      </c>
      <c r="D74" s="126" t="s">
        <v>568</v>
      </c>
      <c r="W74" s="41" t="s">
        <v>569</v>
      </c>
      <c r="Y74"/>
    </row>
    <row r="75" spans="1:25" ht="31.5">
      <c r="A75" s="37" t="s">
        <v>570</v>
      </c>
      <c r="D75" s="126" t="s">
        <v>571</v>
      </c>
      <c r="W75" s="41" t="s">
        <v>572</v>
      </c>
      <c r="Y75"/>
    </row>
    <row r="76" spans="1:25" ht="31.5">
      <c r="A76" s="37" t="s">
        <v>573</v>
      </c>
      <c r="D76" s="126" t="s">
        <v>574</v>
      </c>
      <c r="W76" s="37" t="s">
        <v>575</v>
      </c>
      <c r="Y76"/>
    </row>
    <row r="77" spans="1:25" ht="31.5">
      <c r="A77" s="37" t="s">
        <v>576</v>
      </c>
      <c r="D77" s="126" t="s">
        <v>577</v>
      </c>
      <c r="W77" s="37" t="s">
        <v>578</v>
      </c>
      <c r="Y77"/>
    </row>
    <row r="78" spans="1:25" ht="31.5">
      <c r="A78" s="37" t="s">
        <v>579</v>
      </c>
      <c r="D78" s="126" t="s">
        <v>580</v>
      </c>
      <c r="W78" s="39" t="s">
        <v>581</v>
      </c>
      <c r="Y78"/>
    </row>
    <row r="79" spans="1:25" ht="31.5">
      <c r="A79" s="37" t="s">
        <v>582</v>
      </c>
      <c r="D79" s="126" t="s">
        <v>583</v>
      </c>
      <c r="W79" s="39" t="s">
        <v>584</v>
      </c>
      <c r="Y79"/>
    </row>
    <row r="80" spans="1:25" ht="45">
      <c r="A80" s="37" t="s">
        <v>585</v>
      </c>
      <c r="D80" s="126" t="s">
        <v>586</v>
      </c>
      <c r="W80" s="39" t="s">
        <v>587</v>
      </c>
      <c r="Y80"/>
    </row>
    <row r="81" spans="1:25" ht="45">
      <c r="A81" s="37" t="s">
        <v>588</v>
      </c>
      <c r="D81" s="126" t="s">
        <v>589</v>
      </c>
      <c r="W81" s="39" t="s">
        <v>590</v>
      </c>
      <c r="Y81"/>
    </row>
    <row r="82" spans="1:25" ht="45">
      <c r="A82" s="37" t="s">
        <v>591</v>
      </c>
      <c r="D82" s="126" t="s">
        <v>592</v>
      </c>
      <c r="W82" s="39" t="s">
        <v>593</v>
      </c>
      <c r="Y82"/>
    </row>
    <row r="83" spans="1:25" ht="31.5">
      <c r="A83" s="37" t="s">
        <v>594</v>
      </c>
      <c r="D83" s="126" t="s">
        <v>595</v>
      </c>
      <c r="W83" s="37" t="s">
        <v>596</v>
      </c>
      <c r="Y83"/>
    </row>
    <row r="84" spans="1:25" ht="31.5">
      <c r="A84" s="37" t="s">
        <v>597</v>
      </c>
      <c r="D84" s="126" t="s">
        <v>598</v>
      </c>
      <c r="W84" s="37" t="s">
        <v>599</v>
      </c>
      <c r="Y84"/>
    </row>
    <row r="85" spans="1:25" ht="31.5">
      <c r="A85" s="37" t="s">
        <v>600</v>
      </c>
      <c r="D85" s="126" t="s">
        <v>601</v>
      </c>
      <c r="W85" s="37" t="s">
        <v>602</v>
      </c>
      <c r="Y85"/>
    </row>
    <row r="86" spans="1:25" ht="31.5">
      <c r="A86" s="37" t="s">
        <v>603</v>
      </c>
      <c r="D86" s="126" t="s">
        <v>604</v>
      </c>
      <c r="W86" s="37" t="s">
        <v>605</v>
      </c>
      <c r="Y86"/>
    </row>
    <row r="87" spans="1:25" ht="31.5">
      <c r="A87" s="37" t="s">
        <v>606</v>
      </c>
      <c r="D87" s="126" t="s">
        <v>607</v>
      </c>
      <c r="W87" s="37" t="s">
        <v>608</v>
      </c>
      <c r="Y87"/>
    </row>
    <row r="88" spans="1:25" ht="33" customHeight="1">
      <c r="D88" s="126" t="s">
        <v>609</v>
      </c>
      <c r="W88" s="41" t="s">
        <v>610</v>
      </c>
      <c r="Y88"/>
    </row>
    <row r="89" spans="1:25">
      <c r="W89" s="37" t="s">
        <v>611</v>
      </c>
      <c r="Y89"/>
    </row>
    <row r="90" spans="1:25">
      <c r="Y90"/>
    </row>
    <row r="91" spans="1:25">
      <c r="Y91"/>
    </row>
    <row r="92" spans="1:25">
      <c r="Y92"/>
    </row>
    <row r="93" spans="1:25">
      <c r="Y93"/>
    </row>
    <row r="94" spans="1:25">
      <c r="Y94"/>
    </row>
    <row r="95" spans="1:25">
      <c r="Y95"/>
    </row>
    <row r="96" spans="1:25">
      <c r="Y96"/>
    </row>
    <row r="97" spans="6:25">
      <c r="Y97"/>
    </row>
    <row r="98" spans="6:25">
      <c r="Y98"/>
    </row>
    <row r="99" spans="6:25">
      <c r="Y99"/>
    </row>
    <row r="100" spans="6:25">
      <c r="Y100"/>
    </row>
    <row r="101" spans="6:25">
      <c r="Y101"/>
    </row>
    <row r="102" spans="6:25">
      <c r="Y102"/>
    </row>
    <row r="103" spans="6:25">
      <c r="Y103"/>
    </row>
    <row r="104" spans="6:25">
      <c r="Y104"/>
    </row>
    <row r="105" spans="6:25">
      <c r="Y105"/>
    </row>
    <row r="106" spans="6:25">
      <c r="Y106"/>
    </row>
    <row r="107" spans="6:25">
      <c r="Y107"/>
    </row>
    <row r="108" spans="6:25">
      <c r="F108"/>
      <c r="G108"/>
      <c r="Y108"/>
    </row>
    <row r="109" spans="6:25">
      <c r="F109"/>
      <c r="G109"/>
      <c r="Y109"/>
    </row>
    <row r="110" spans="6:25">
      <c r="F110"/>
      <c r="G110"/>
      <c r="Y110"/>
    </row>
    <row r="111" spans="6:25">
      <c r="F111"/>
      <c r="G111"/>
      <c r="Y111"/>
    </row>
    <row r="112" spans="6:25">
      <c r="F112"/>
      <c r="G112"/>
      <c r="Y112"/>
    </row>
    <row r="113" spans="6:25">
      <c r="F113"/>
      <c r="G113"/>
      <c r="Y113"/>
    </row>
    <row r="114" spans="6:25">
      <c r="F114"/>
      <c r="G114"/>
      <c r="Y114"/>
    </row>
    <row r="115" spans="6:25">
      <c r="F115"/>
      <c r="G115"/>
      <c r="Y115"/>
    </row>
    <row r="116" spans="6:25">
      <c r="F116"/>
      <c r="G116"/>
      <c r="Y116"/>
    </row>
    <row r="117" spans="6:25">
      <c r="F117"/>
      <c r="G117"/>
      <c r="Y117"/>
    </row>
    <row r="118" spans="6:25">
      <c r="F118"/>
      <c r="G118"/>
      <c r="Y118"/>
    </row>
    <row r="119" spans="6:25">
      <c r="F119"/>
      <c r="G119"/>
      <c r="Y119"/>
    </row>
    <row r="120" spans="6:25">
      <c r="F120"/>
      <c r="G120"/>
      <c r="Y120"/>
    </row>
    <row r="121" spans="6:25">
      <c r="F121"/>
      <c r="G121"/>
      <c r="Y121"/>
    </row>
    <row r="122" spans="6:25">
      <c r="F122"/>
      <c r="G122"/>
      <c r="Y122"/>
    </row>
    <row r="123" spans="6:25">
      <c r="F123"/>
      <c r="G123"/>
      <c r="Y123"/>
    </row>
    <row r="124" spans="6:25">
      <c r="F124"/>
      <c r="G124"/>
      <c r="Y124"/>
    </row>
    <row r="125" spans="6:25">
      <c r="F125"/>
      <c r="G125"/>
      <c r="Y125"/>
    </row>
    <row r="126" spans="6:25">
      <c r="F126"/>
      <c r="G126"/>
      <c r="Y126"/>
    </row>
    <row r="127" spans="6:25">
      <c r="F127"/>
      <c r="G127"/>
      <c r="Y127"/>
    </row>
    <row r="128" spans="6:25">
      <c r="F128"/>
      <c r="G128"/>
      <c r="Y128"/>
    </row>
    <row r="129" spans="6:25">
      <c r="F129"/>
      <c r="G129"/>
      <c r="Y129"/>
    </row>
    <row r="130" spans="6:25">
      <c r="F130"/>
      <c r="G130"/>
      <c r="Y130"/>
    </row>
    <row r="131" spans="6:25">
      <c r="F131"/>
      <c r="G131"/>
      <c r="Y131"/>
    </row>
    <row r="132" spans="6:25">
      <c r="F132"/>
      <c r="G132"/>
      <c r="Y132"/>
    </row>
    <row r="133" spans="6:25">
      <c r="F133"/>
      <c r="G133"/>
      <c r="Y133"/>
    </row>
    <row r="134" spans="6:25">
      <c r="F134"/>
      <c r="G134"/>
      <c r="Y134"/>
    </row>
    <row r="135" spans="6:25">
      <c r="F135"/>
      <c r="G135"/>
      <c r="Y135"/>
    </row>
    <row r="136" spans="6:25">
      <c r="F136"/>
      <c r="G136"/>
      <c r="Y136"/>
    </row>
    <row r="137" spans="6:25">
      <c r="F137"/>
      <c r="G137"/>
      <c r="Y137"/>
    </row>
    <row r="138" spans="6:25">
      <c r="F138"/>
      <c r="G138"/>
      <c r="Y138"/>
    </row>
    <row r="139" spans="6:25">
      <c r="F139"/>
      <c r="G139"/>
      <c r="Y139"/>
    </row>
    <row r="140" spans="6:25">
      <c r="F140"/>
      <c r="G140"/>
      <c r="Y140"/>
    </row>
    <row r="141" spans="6:25">
      <c r="F141"/>
      <c r="G141"/>
      <c r="Y141"/>
    </row>
    <row r="142" spans="6:25">
      <c r="F142"/>
      <c r="G142"/>
      <c r="Y142"/>
    </row>
    <row r="143" spans="6:25">
      <c r="F143"/>
      <c r="G143"/>
      <c r="Y143"/>
    </row>
    <row r="144" spans="6:25">
      <c r="F144"/>
      <c r="G144"/>
      <c r="Y144"/>
    </row>
    <row r="145" spans="6:25">
      <c r="F145"/>
      <c r="G145"/>
      <c r="Y145"/>
    </row>
    <row r="146" spans="6:25">
      <c r="F146"/>
      <c r="G146"/>
      <c r="Y146"/>
    </row>
    <row r="147" spans="6:25">
      <c r="F147"/>
      <c r="G147"/>
      <c r="Y147"/>
    </row>
    <row r="148" spans="6:25">
      <c r="F148"/>
      <c r="G148"/>
      <c r="Y148"/>
    </row>
    <row r="149" spans="6:25">
      <c r="F149"/>
      <c r="G149"/>
      <c r="Y149"/>
    </row>
    <row r="150" spans="6:25">
      <c r="F150"/>
      <c r="G150"/>
      <c r="Y150"/>
    </row>
    <row r="151" spans="6:25">
      <c r="F151"/>
      <c r="G151"/>
      <c r="Y151"/>
    </row>
    <row r="152" spans="6:25">
      <c r="F152"/>
      <c r="G152"/>
      <c r="Y152"/>
    </row>
    <row r="153" spans="6:25">
      <c r="F153"/>
      <c r="G153"/>
      <c r="Y153"/>
    </row>
    <row r="154" spans="6:25">
      <c r="F154"/>
      <c r="G154"/>
      <c r="Y154"/>
    </row>
    <row r="155" spans="6:25">
      <c r="F155"/>
      <c r="G155"/>
      <c r="Y155"/>
    </row>
    <row r="156" spans="6:25">
      <c r="F156"/>
      <c r="G156"/>
      <c r="Y156"/>
    </row>
    <row r="157" spans="6:25">
      <c r="F157"/>
      <c r="G157"/>
      <c r="Y157"/>
    </row>
    <row r="158" spans="6:25">
      <c r="F158"/>
      <c r="G158"/>
      <c r="Y158"/>
    </row>
    <row r="159" spans="6:25">
      <c r="F159"/>
      <c r="G159"/>
      <c r="Y159"/>
    </row>
    <row r="160" spans="6:25">
      <c r="F160"/>
      <c r="G160"/>
      <c r="Y160"/>
    </row>
    <row r="161" spans="6:25">
      <c r="F161"/>
      <c r="G161"/>
      <c r="Y161"/>
    </row>
    <row r="162" spans="6:25">
      <c r="F162"/>
      <c r="G162"/>
      <c r="Y162"/>
    </row>
    <row r="163" spans="6:25">
      <c r="F163"/>
      <c r="G163"/>
      <c r="Y163"/>
    </row>
    <row r="164" spans="6:25">
      <c r="F164"/>
      <c r="G164"/>
      <c r="Y164"/>
    </row>
    <row r="165" spans="6:25">
      <c r="F165"/>
      <c r="G165"/>
      <c r="Y165"/>
    </row>
    <row r="166" spans="6:25">
      <c r="F166"/>
      <c r="G166"/>
      <c r="Y166"/>
    </row>
    <row r="167" spans="6:25">
      <c r="F167"/>
      <c r="G167"/>
      <c r="Y167"/>
    </row>
    <row r="168" spans="6:25">
      <c r="F168"/>
      <c r="G168"/>
      <c r="Y168"/>
    </row>
    <row r="169" spans="6:25">
      <c r="F169"/>
      <c r="G169"/>
      <c r="Y169"/>
    </row>
    <row r="170" spans="6:25">
      <c r="F170"/>
      <c r="G170"/>
      <c r="Y170"/>
    </row>
    <row r="171" spans="6:25">
      <c r="F171"/>
      <c r="G171"/>
      <c r="Y171"/>
    </row>
    <row r="172" spans="6:25">
      <c r="F172"/>
      <c r="G172"/>
      <c r="Y172"/>
    </row>
    <row r="173" spans="6:25">
      <c r="F173"/>
      <c r="G173"/>
      <c r="Y173"/>
    </row>
    <row r="174" spans="6:25">
      <c r="F174"/>
      <c r="G174"/>
      <c r="Y174"/>
    </row>
    <row r="175" spans="6:25">
      <c r="F175"/>
      <c r="G175"/>
      <c r="Y175"/>
    </row>
    <row r="176" spans="6:25">
      <c r="F176"/>
      <c r="G176"/>
      <c r="Y176"/>
    </row>
    <row r="177" spans="6:25">
      <c r="F177"/>
      <c r="G177"/>
      <c r="Y177"/>
    </row>
    <row r="178" spans="6:25">
      <c r="F178"/>
      <c r="G178"/>
      <c r="Y178"/>
    </row>
    <row r="179" spans="6:25">
      <c r="F179"/>
      <c r="G179"/>
      <c r="Y179"/>
    </row>
    <row r="180" spans="6:25">
      <c r="F180"/>
      <c r="G180"/>
      <c r="Y180"/>
    </row>
    <row r="181" spans="6:25">
      <c r="F181"/>
      <c r="G181"/>
      <c r="Y181"/>
    </row>
    <row r="182" spans="6:25">
      <c r="F182"/>
      <c r="G182"/>
      <c r="Y182"/>
    </row>
    <row r="183" spans="6:25">
      <c r="F183"/>
      <c r="G183"/>
      <c r="Y183"/>
    </row>
    <row r="184" spans="6:25">
      <c r="F184"/>
      <c r="G184"/>
      <c r="Y184"/>
    </row>
    <row r="185" spans="6:25">
      <c r="F185"/>
      <c r="G185"/>
      <c r="Y185"/>
    </row>
    <row r="186" spans="6:25">
      <c r="F186"/>
      <c r="G186"/>
      <c r="Y186"/>
    </row>
    <row r="187" spans="6:25">
      <c r="F187"/>
      <c r="G187"/>
      <c r="Y187"/>
    </row>
    <row r="188" spans="6:25">
      <c r="F188"/>
      <c r="G188"/>
      <c r="Y188"/>
    </row>
    <row r="189" spans="6:25">
      <c r="F189"/>
      <c r="G189"/>
      <c r="Y189"/>
    </row>
    <row r="190" spans="6:25">
      <c r="F190"/>
      <c r="G190"/>
      <c r="Y190"/>
    </row>
    <row r="191" spans="6:25">
      <c r="F191"/>
      <c r="G191"/>
      <c r="Y191"/>
    </row>
    <row r="192" spans="6:25">
      <c r="F192"/>
      <c r="G192"/>
      <c r="Y192"/>
    </row>
    <row r="193" spans="6:25">
      <c r="F193"/>
      <c r="G193"/>
      <c r="Y193"/>
    </row>
    <row r="194" spans="6:25">
      <c r="F194"/>
      <c r="G194"/>
      <c r="Y194"/>
    </row>
    <row r="195" spans="6:25">
      <c r="F195"/>
      <c r="G195"/>
      <c r="Y195"/>
    </row>
    <row r="196" spans="6:25">
      <c r="F196"/>
      <c r="G196"/>
      <c r="Y196"/>
    </row>
    <row r="197" spans="6:25">
      <c r="F197"/>
      <c r="G197"/>
      <c r="Y197"/>
    </row>
    <row r="198" spans="6:25">
      <c r="F198"/>
      <c r="G198"/>
      <c r="Y198"/>
    </row>
    <row r="199" spans="6:25">
      <c r="F199"/>
      <c r="G199"/>
      <c r="Y199"/>
    </row>
    <row r="200" spans="6:25">
      <c r="F200"/>
      <c r="G200"/>
      <c r="Y200"/>
    </row>
    <row r="201" spans="6:25">
      <c r="F201"/>
      <c r="G201"/>
      <c r="Y201"/>
    </row>
    <row r="202" spans="6:25">
      <c r="F202"/>
      <c r="G202"/>
      <c r="Y202"/>
    </row>
    <row r="203" spans="6:25">
      <c r="F203"/>
      <c r="G203"/>
      <c r="Y203"/>
    </row>
    <row r="204" spans="6:25">
      <c r="F204"/>
      <c r="G204"/>
      <c r="Y204"/>
    </row>
    <row r="205" spans="6:25">
      <c r="F205"/>
      <c r="G205"/>
      <c r="Y205"/>
    </row>
    <row r="206" spans="6:25">
      <c r="F206"/>
      <c r="G206"/>
      <c r="Y206"/>
    </row>
    <row r="207" spans="6:25">
      <c r="F207"/>
      <c r="G207"/>
      <c r="Y207"/>
    </row>
    <row r="208" spans="6:25">
      <c r="F208"/>
      <c r="G208"/>
      <c r="Y208"/>
    </row>
    <row r="209" spans="6:25">
      <c r="F209"/>
      <c r="G209"/>
      <c r="Y209"/>
    </row>
    <row r="210" spans="6:25">
      <c r="F210"/>
      <c r="G210"/>
      <c r="Y210"/>
    </row>
    <row r="211" spans="6:25">
      <c r="F211"/>
      <c r="G211"/>
      <c r="Y211"/>
    </row>
    <row r="212" spans="6:25">
      <c r="F212"/>
      <c r="G212"/>
      <c r="Y212"/>
    </row>
    <row r="213" spans="6:25">
      <c r="F213"/>
      <c r="G213"/>
      <c r="Y213"/>
    </row>
    <row r="214" spans="6:25">
      <c r="F214"/>
      <c r="G214"/>
      <c r="Y214"/>
    </row>
    <row r="215" spans="6:25">
      <c r="F215"/>
      <c r="G215"/>
      <c r="Y215"/>
    </row>
    <row r="216" spans="6:25">
      <c r="F216"/>
      <c r="G216"/>
      <c r="Y216"/>
    </row>
    <row r="217" spans="6:25">
      <c r="F217"/>
      <c r="G217"/>
      <c r="Y217"/>
    </row>
    <row r="218" spans="6:25">
      <c r="F218"/>
      <c r="G218"/>
      <c r="Y218"/>
    </row>
    <row r="219" spans="6:25">
      <c r="F219"/>
      <c r="G219"/>
      <c r="Y219"/>
    </row>
    <row r="220" spans="6:25">
      <c r="F220"/>
      <c r="G220"/>
      <c r="Y220"/>
    </row>
    <row r="221" spans="6:25">
      <c r="F221"/>
      <c r="G221"/>
      <c r="Y221"/>
    </row>
    <row r="222" spans="6:25">
      <c r="F222"/>
      <c r="G222"/>
      <c r="Y222"/>
    </row>
    <row r="223" spans="6:25">
      <c r="F223"/>
      <c r="G223"/>
      <c r="Y223"/>
    </row>
    <row r="224" spans="6:25">
      <c r="F224"/>
      <c r="G224"/>
      <c r="Y224"/>
    </row>
    <row r="225" spans="6:25">
      <c r="F225"/>
      <c r="G225"/>
      <c r="Y225"/>
    </row>
    <row r="226" spans="6:25">
      <c r="F226"/>
      <c r="G226"/>
      <c r="Y226"/>
    </row>
    <row r="227" spans="6:25">
      <c r="F227"/>
      <c r="G227"/>
      <c r="Y227"/>
    </row>
    <row r="228" spans="6:25">
      <c r="F228"/>
      <c r="G228"/>
      <c r="Y228"/>
    </row>
    <row r="229" spans="6:25">
      <c r="F229"/>
      <c r="G229"/>
      <c r="Y229"/>
    </row>
    <row r="230" spans="6:25">
      <c r="F230"/>
      <c r="G230"/>
      <c r="Y230"/>
    </row>
    <row r="231" spans="6:25">
      <c r="F231"/>
      <c r="G231"/>
      <c r="Y231"/>
    </row>
    <row r="232" spans="6:25">
      <c r="F232"/>
      <c r="G232"/>
      <c r="Y232"/>
    </row>
    <row r="233" spans="6:25">
      <c r="F233"/>
      <c r="G233"/>
      <c r="Y233"/>
    </row>
    <row r="234" spans="6:25">
      <c r="F234"/>
      <c r="G234"/>
      <c r="Y234"/>
    </row>
    <row r="235" spans="6:25">
      <c r="F235"/>
      <c r="G235"/>
      <c r="Y235"/>
    </row>
    <row r="236" spans="6:25">
      <c r="F236"/>
      <c r="G236"/>
      <c r="Y236"/>
    </row>
    <row r="237" spans="6:25">
      <c r="F237"/>
      <c r="G237"/>
      <c r="Y237"/>
    </row>
    <row r="238" spans="6:25">
      <c r="F238"/>
      <c r="G238"/>
      <c r="Y238"/>
    </row>
    <row r="239" spans="6:25">
      <c r="F239"/>
      <c r="G239"/>
      <c r="Y239"/>
    </row>
    <row r="240" spans="6:25">
      <c r="F240"/>
      <c r="G240"/>
      <c r="Y240"/>
    </row>
    <row r="241" spans="6:25">
      <c r="F241"/>
      <c r="G241"/>
      <c r="Y241"/>
    </row>
    <row r="242" spans="6:25">
      <c r="F242"/>
      <c r="G242"/>
      <c r="Y242"/>
    </row>
    <row r="243" spans="6:25">
      <c r="F243"/>
      <c r="G243"/>
      <c r="Y243"/>
    </row>
    <row r="244" spans="6:25">
      <c r="F244"/>
      <c r="G244"/>
      <c r="Y244"/>
    </row>
    <row r="245" spans="6:25">
      <c r="F245"/>
      <c r="G245"/>
      <c r="Y245"/>
    </row>
    <row r="246" spans="6:25">
      <c r="F246"/>
      <c r="G246"/>
      <c r="Y246"/>
    </row>
    <row r="247" spans="6:25">
      <c r="F247"/>
      <c r="G247"/>
      <c r="Y247"/>
    </row>
    <row r="248" spans="6:25">
      <c r="F248"/>
      <c r="G248"/>
      <c r="Y248"/>
    </row>
    <row r="249" spans="6:25">
      <c r="F249"/>
      <c r="G249"/>
      <c r="Y249"/>
    </row>
    <row r="250" spans="6:25">
      <c r="F250"/>
      <c r="G250"/>
      <c r="Y250"/>
    </row>
    <row r="251" spans="6:25">
      <c r="F251"/>
      <c r="G251"/>
      <c r="Y251"/>
    </row>
    <row r="252" spans="6:25">
      <c r="F252"/>
      <c r="G252"/>
      <c r="Y252"/>
    </row>
    <row r="253" spans="6:25">
      <c r="F253"/>
      <c r="G253"/>
      <c r="Y253"/>
    </row>
    <row r="254" spans="6:25">
      <c r="F254"/>
      <c r="G254"/>
      <c r="Y254"/>
    </row>
    <row r="255" spans="6:25">
      <c r="F255"/>
      <c r="G255"/>
      <c r="Y255"/>
    </row>
    <row r="256" spans="6:25">
      <c r="F256"/>
      <c r="G256"/>
      <c r="Y256"/>
    </row>
    <row r="257" spans="6:25">
      <c r="F257"/>
      <c r="G257"/>
      <c r="Y257"/>
    </row>
    <row r="258" spans="6:25">
      <c r="F258"/>
      <c r="G258"/>
      <c r="Y258"/>
    </row>
    <row r="259" spans="6:25">
      <c r="F259"/>
      <c r="G259"/>
      <c r="Y259"/>
    </row>
    <row r="260" spans="6:25">
      <c r="F260"/>
      <c r="G260"/>
      <c r="Y260"/>
    </row>
    <row r="261" spans="6:25">
      <c r="F261"/>
      <c r="G261"/>
      <c r="Y261"/>
    </row>
    <row r="262" spans="6:25">
      <c r="F262"/>
      <c r="G262"/>
      <c r="Y262"/>
    </row>
    <row r="263" spans="6:25">
      <c r="F263"/>
      <c r="G263"/>
      <c r="Y263"/>
    </row>
    <row r="264" spans="6:25">
      <c r="F264"/>
      <c r="G264"/>
      <c r="Y264"/>
    </row>
    <row r="265" spans="6:25">
      <c r="F265"/>
      <c r="G265"/>
      <c r="Y265"/>
    </row>
    <row r="266" spans="6:25">
      <c r="F266"/>
      <c r="G266"/>
      <c r="Y266"/>
    </row>
    <row r="267" spans="6:25">
      <c r="F267"/>
      <c r="G267"/>
      <c r="Y267"/>
    </row>
    <row r="268" spans="6:25">
      <c r="F268"/>
      <c r="G268"/>
      <c r="Y268"/>
    </row>
    <row r="269" spans="6:25">
      <c r="F269"/>
      <c r="G269"/>
      <c r="Y269"/>
    </row>
    <row r="270" spans="6:25">
      <c r="F270"/>
      <c r="G270"/>
      <c r="Y270"/>
    </row>
    <row r="271" spans="6:25">
      <c r="F271"/>
      <c r="G271"/>
      <c r="Y271"/>
    </row>
    <row r="272" spans="6:25">
      <c r="F272"/>
      <c r="G272"/>
      <c r="Y272"/>
    </row>
    <row r="273" spans="6:25">
      <c r="F273"/>
      <c r="G273"/>
      <c r="Y273"/>
    </row>
    <row r="274" spans="6:25">
      <c r="F274"/>
      <c r="G274"/>
      <c r="Y274"/>
    </row>
    <row r="275" spans="6:25">
      <c r="F275"/>
      <c r="G275"/>
      <c r="Y275"/>
    </row>
    <row r="276" spans="6:25">
      <c r="F276"/>
      <c r="G276"/>
      <c r="Y276"/>
    </row>
    <row r="277" spans="6:25">
      <c r="F277"/>
      <c r="G277"/>
      <c r="Y277"/>
    </row>
    <row r="278" spans="6:25">
      <c r="F278"/>
      <c r="G278"/>
      <c r="Y278"/>
    </row>
    <row r="279" spans="6:25">
      <c r="F279"/>
      <c r="G279"/>
      <c r="Y279"/>
    </row>
    <row r="280" spans="6:25">
      <c r="F280"/>
      <c r="G280"/>
      <c r="Y280"/>
    </row>
    <row r="281" spans="6:25">
      <c r="F281"/>
      <c r="G281"/>
      <c r="Y281"/>
    </row>
    <row r="282" spans="6:25">
      <c r="F282"/>
      <c r="G282"/>
      <c r="Y282"/>
    </row>
    <row r="283" spans="6:25">
      <c r="F283"/>
      <c r="G283"/>
      <c r="Y283"/>
    </row>
    <row r="284" spans="6:25">
      <c r="F284"/>
      <c r="G284"/>
      <c r="Y284"/>
    </row>
    <row r="285" spans="6:25">
      <c r="F285"/>
      <c r="G285"/>
      <c r="Y285"/>
    </row>
    <row r="286" spans="6:25">
      <c r="F286"/>
      <c r="G286"/>
      <c r="Y286"/>
    </row>
    <row r="287" spans="6:25">
      <c r="F287"/>
      <c r="G287"/>
      <c r="Y287"/>
    </row>
    <row r="288" spans="6:25">
      <c r="F288"/>
      <c r="G288"/>
      <c r="Y288"/>
    </row>
    <row r="289" spans="6:25">
      <c r="F289"/>
      <c r="G289"/>
      <c r="Y289"/>
    </row>
    <row r="290" spans="6:25">
      <c r="F290"/>
      <c r="G290"/>
      <c r="Y290"/>
    </row>
    <row r="291" spans="6:25">
      <c r="F291"/>
      <c r="G291"/>
      <c r="Y291"/>
    </row>
    <row r="292" spans="6:25">
      <c r="F292"/>
      <c r="G292"/>
      <c r="Y292"/>
    </row>
    <row r="293" spans="6:25">
      <c r="F293"/>
      <c r="G293"/>
      <c r="Y293"/>
    </row>
    <row r="294" spans="6:25">
      <c r="F294"/>
      <c r="G294"/>
      <c r="Y294"/>
    </row>
    <row r="295" spans="6:25">
      <c r="F295"/>
      <c r="G295"/>
      <c r="Y295"/>
    </row>
    <row r="296" spans="6:25">
      <c r="F296"/>
      <c r="G296"/>
      <c r="Y296"/>
    </row>
    <row r="297" spans="6:25">
      <c r="F297"/>
      <c r="G297"/>
      <c r="Y297"/>
    </row>
    <row r="298" spans="6:25">
      <c r="F298"/>
      <c r="G298"/>
      <c r="Y298"/>
    </row>
    <row r="299" spans="6:25">
      <c r="F299"/>
      <c r="G299"/>
      <c r="Y299"/>
    </row>
    <row r="300" spans="6:25">
      <c r="F300"/>
      <c r="G300"/>
      <c r="Y300"/>
    </row>
    <row r="301" spans="6:25">
      <c r="F301"/>
      <c r="G301"/>
      <c r="Y301"/>
    </row>
    <row r="302" spans="6:25">
      <c r="F302"/>
      <c r="G302"/>
      <c r="Y302"/>
    </row>
    <row r="303" spans="6:25">
      <c r="F303"/>
      <c r="G303"/>
      <c r="Y303"/>
    </row>
    <row r="304" spans="6:25">
      <c r="F304"/>
      <c r="G304"/>
      <c r="Y304"/>
    </row>
    <row r="305" spans="6:25">
      <c r="F305"/>
      <c r="G305"/>
      <c r="Y305"/>
    </row>
    <row r="306" spans="6:25">
      <c r="F306"/>
      <c r="G306"/>
      <c r="Y306"/>
    </row>
    <row r="307" spans="6:25">
      <c r="F307"/>
      <c r="G307"/>
      <c r="Y307"/>
    </row>
    <row r="308" spans="6:25">
      <c r="F308"/>
      <c r="G308"/>
      <c r="Y308"/>
    </row>
    <row r="309" spans="6:25">
      <c r="F309"/>
      <c r="G309"/>
      <c r="Y309"/>
    </row>
    <row r="310" spans="6:25">
      <c r="F310"/>
      <c r="G310"/>
      <c r="Y310"/>
    </row>
    <row r="311" spans="6:25">
      <c r="F311"/>
      <c r="G311"/>
      <c r="Y311"/>
    </row>
    <row r="312" spans="6:25">
      <c r="F312"/>
      <c r="G312"/>
      <c r="Y312"/>
    </row>
    <row r="313" spans="6:25">
      <c r="F313"/>
      <c r="G313"/>
      <c r="Y313"/>
    </row>
    <row r="314" spans="6:25">
      <c r="F314"/>
      <c r="G314"/>
      <c r="Y314"/>
    </row>
    <row r="315" spans="6:25">
      <c r="F315"/>
      <c r="G315"/>
      <c r="Y315"/>
    </row>
    <row r="316" spans="6:25">
      <c r="F316"/>
      <c r="G316"/>
      <c r="Y316"/>
    </row>
    <row r="317" spans="6:25">
      <c r="F317"/>
      <c r="G317"/>
      <c r="Y317"/>
    </row>
    <row r="318" spans="6:25">
      <c r="F318"/>
      <c r="G318"/>
      <c r="Y318"/>
    </row>
    <row r="319" spans="6:25">
      <c r="F319"/>
      <c r="G319"/>
      <c r="Y319"/>
    </row>
    <row r="320" spans="6:25">
      <c r="F320"/>
      <c r="G320"/>
      <c r="Y320"/>
    </row>
    <row r="321" spans="6:25">
      <c r="F321"/>
      <c r="G321"/>
      <c r="Y321"/>
    </row>
    <row r="322" spans="6:25">
      <c r="F322"/>
      <c r="G322"/>
      <c r="Y322"/>
    </row>
    <row r="323" spans="6:25">
      <c r="F323"/>
      <c r="G323"/>
      <c r="Y323"/>
    </row>
    <row r="324" spans="6:25">
      <c r="F324"/>
      <c r="G324"/>
      <c r="Y324"/>
    </row>
    <row r="325" spans="6:25">
      <c r="F325"/>
      <c r="G325"/>
      <c r="Y325"/>
    </row>
    <row r="326" spans="6:25">
      <c r="F326"/>
      <c r="G326"/>
      <c r="Y326"/>
    </row>
    <row r="327" spans="6:25">
      <c r="F327"/>
      <c r="G327"/>
      <c r="Y327"/>
    </row>
    <row r="328" spans="6:25">
      <c r="F328"/>
      <c r="G328"/>
      <c r="Y328"/>
    </row>
    <row r="329" spans="6:25">
      <c r="F329"/>
      <c r="G329"/>
      <c r="Y329"/>
    </row>
    <row r="330" spans="6:25">
      <c r="F330"/>
      <c r="G330"/>
      <c r="Y330"/>
    </row>
    <row r="331" spans="6:25">
      <c r="F331"/>
      <c r="G331"/>
      <c r="Y331"/>
    </row>
    <row r="332" spans="6:25">
      <c r="F332"/>
      <c r="G332"/>
      <c r="Y332"/>
    </row>
    <row r="333" spans="6:25">
      <c r="F333"/>
      <c r="G333"/>
      <c r="Y333"/>
    </row>
    <row r="334" spans="6:25">
      <c r="F334"/>
      <c r="G334"/>
      <c r="Y334"/>
    </row>
    <row r="335" spans="6:25">
      <c r="F335"/>
      <c r="G335"/>
      <c r="Y335"/>
    </row>
    <row r="336" spans="6:25">
      <c r="F336"/>
      <c r="G336"/>
      <c r="Y336"/>
    </row>
    <row r="337" spans="6:25">
      <c r="F337"/>
      <c r="G337"/>
      <c r="Y337"/>
    </row>
    <row r="338" spans="6:25">
      <c r="F338"/>
      <c r="G338"/>
      <c r="Y338"/>
    </row>
    <row r="339" spans="6:25">
      <c r="F339"/>
      <c r="G339"/>
      <c r="Y339"/>
    </row>
    <row r="340" spans="6:25">
      <c r="F340"/>
      <c r="G340"/>
      <c r="Y340"/>
    </row>
    <row r="341" spans="6:25">
      <c r="F341"/>
      <c r="G341"/>
      <c r="Y341"/>
    </row>
    <row r="342" spans="6:25">
      <c r="F342"/>
      <c r="G342"/>
      <c r="Y342"/>
    </row>
    <row r="343" spans="6:25">
      <c r="F343"/>
      <c r="G343"/>
      <c r="Y343"/>
    </row>
    <row r="344" spans="6:25">
      <c r="F344"/>
      <c r="G344"/>
      <c r="Y344"/>
    </row>
    <row r="345" spans="6:25">
      <c r="F345"/>
      <c r="G345"/>
      <c r="Y345"/>
    </row>
    <row r="346" spans="6:25">
      <c r="F346"/>
      <c r="G346"/>
      <c r="Y346"/>
    </row>
    <row r="347" spans="6:25">
      <c r="F347"/>
      <c r="G347"/>
      <c r="Y347"/>
    </row>
    <row r="348" spans="6:25">
      <c r="F348"/>
      <c r="G348"/>
      <c r="Y348"/>
    </row>
    <row r="349" spans="6:25">
      <c r="F349"/>
      <c r="G349"/>
      <c r="Y349"/>
    </row>
    <row r="350" spans="6:25">
      <c r="F350"/>
      <c r="G350"/>
      <c r="Y350"/>
    </row>
    <row r="351" spans="6:25">
      <c r="F351"/>
      <c r="G351"/>
      <c r="Y351"/>
    </row>
    <row r="352" spans="6:25">
      <c r="F352"/>
      <c r="G352"/>
      <c r="Y352"/>
    </row>
    <row r="353" spans="6:25">
      <c r="F353"/>
      <c r="G353"/>
      <c r="Y353"/>
    </row>
    <row r="354" spans="6:25">
      <c r="F354"/>
      <c r="G354"/>
      <c r="Y354"/>
    </row>
    <row r="355" spans="6:25">
      <c r="F355"/>
      <c r="G355"/>
      <c r="Y355"/>
    </row>
    <row r="356" spans="6:25">
      <c r="F356"/>
      <c r="G356"/>
      <c r="Y356"/>
    </row>
    <row r="357" spans="6:25">
      <c r="F357"/>
      <c r="G357"/>
      <c r="Y357"/>
    </row>
    <row r="358" spans="6:25">
      <c r="F358"/>
      <c r="G358"/>
      <c r="Y358"/>
    </row>
    <row r="359" spans="6:25">
      <c r="F359"/>
      <c r="G359"/>
      <c r="Y359"/>
    </row>
    <row r="360" spans="6:25">
      <c r="F360"/>
      <c r="G360"/>
      <c r="Y360"/>
    </row>
    <row r="361" spans="6:25">
      <c r="F361"/>
      <c r="G361"/>
      <c r="Y361"/>
    </row>
    <row r="362" spans="6:25">
      <c r="F362"/>
      <c r="G362"/>
      <c r="Y362"/>
    </row>
    <row r="363" spans="6:25">
      <c r="F363"/>
      <c r="G363"/>
      <c r="Y363"/>
    </row>
    <row r="364" spans="6:25">
      <c r="F364"/>
      <c r="G364"/>
      <c r="Y364"/>
    </row>
    <row r="365" spans="6:25">
      <c r="F365"/>
      <c r="G365"/>
      <c r="Y365"/>
    </row>
    <row r="366" spans="6:25">
      <c r="F366"/>
      <c r="G366"/>
      <c r="Y366"/>
    </row>
    <row r="367" spans="6:25">
      <c r="F367"/>
      <c r="G367"/>
      <c r="Y367"/>
    </row>
    <row r="368" spans="6:25">
      <c r="F368"/>
      <c r="G368"/>
      <c r="Y368"/>
    </row>
    <row r="369" spans="6:25">
      <c r="F369"/>
      <c r="G369"/>
      <c r="Y369"/>
    </row>
    <row r="370" spans="6:25">
      <c r="F370"/>
      <c r="G370"/>
      <c r="Y370"/>
    </row>
    <row r="371" spans="6:25">
      <c r="F371"/>
      <c r="G371"/>
      <c r="Y371"/>
    </row>
    <row r="372" spans="6:25">
      <c r="F372"/>
      <c r="G372"/>
      <c r="Y372"/>
    </row>
    <row r="373" spans="6:25">
      <c r="F373"/>
      <c r="G373"/>
      <c r="Y373"/>
    </row>
    <row r="374" spans="6:25">
      <c r="F374"/>
      <c r="G374"/>
      <c r="Y374"/>
    </row>
    <row r="375" spans="6:25">
      <c r="F375"/>
      <c r="G375"/>
      <c r="Y375"/>
    </row>
    <row r="376" spans="6:25">
      <c r="F376"/>
      <c r="G376"/>
      <c r="Y376"/>
    </row>
    <row r="377" spans="6:25">
      <c r="F377"/>
      <c r="G377"/>
      <c r="Y377"/>
    </row>
    <row r="378" spans="6:25">
      <c r="F378"/>
      <c r="G378"/>
      <c r="Y378"/>
    </row>
    <row r="379" spans="6:25">
      <c r="F379"/>
      <c r="G379"/>
      <c r="Y379"/>
    </row>
    <row r="380" spans="6:25">
      <c r="F380"/>
      <c r="G380"/>
      <c r="Y380"/>
    </row>
    <row r="381" spans="6:25">
      <c r="F381"/>
      <c r="G381"/>
      <c r="Y381"/>
    </row>
    <row r="382" spans="6:25">
      <c r="F382"/>
      <c r="G382"/>
      <c r="Y382"/>
    </row>
    <row r="383" spans="6:25">
      <c r="F383"/>
      <c r="G383"/>
      <c r="Y383"/>
    </row>
    <row r="384" spans="6:25">
      <c r="F384"/>
      <c r="G384"/>
      <c r="Y384"/>
    </row>
    <row r="385" spans="6:25">
      <c r="F385"/>
      <c r="G385"/>
      <c r="Y385"/>
    </row>
    <row r="386" spans="6:25">
      <c r="F386"/>
      <c r="G386"/>
      <c r="Y386"/>
    </row>
    <row r="387" spans="6:25">
      <c r="F387"/>
      <c r="G387"/>
      <c r="Y387"/>
    </row>
    <row r="388" spans="6:25">
      <c r="F388"/>
      <c r="G388"/>
      <c r="Y388"/>
    </row>
    <row r="389" spans="6:25">
      <c r="F389"/>
      <c r="G389"/>
      <c r="Y389"/>
    </row>
    <row r="390" spans="6:25">
      <c r="F390"/>
      <c r="G390"/>
      <c r="Y390"/>
    </row>
    <row r="391" spans="6:25">
      <c r="F391"/>
      <c r="G391"/>
      <c r="Y391"/>
    </row>
    <row r="392" spans="6:25">
      <c r="F392"/>
      <c r="G392"/>
      <c r="Y392"/>
    </row>
    <row r="393" spans="6:25">
      <c r="F393"/>
      <c r="G393"/>
      <c r="Y393"/>
    </row>
    <row r="394" spans="6:25">
      <c r="F394"/>
      <c r="G394"/>
      <c r="Y394"/>
    </row>
    <row r="395" spans="6:25">
      <c r="F395"/>
      <c r="G395"/>
      <c r="Y395"/>
    </row>
    <row r="396" spans="6:25">
      <c r="F396"/>
      <c r="G396"/>
      <c r="Y396"/>
    </row>
    <row r="397" spans="6:25">
      <c r="F397"/>
      <c r="G397"/>
      <c r="Y397"/>
    </row>
    <row r="398" spans="6:25">
      <c r="F398"/>
      <c r="G398"/>
      <c r="Y398"/>
    </row>
    <row r="399" spans="6:25">
      <c r="F399"/>
      <c r="G399"/>
      <c r="Y399"/>
    </row>
    <row r="400" spans="6:25">
      <c r="F400"/>
      <c r="G400"/>
      <c r="Y400"/>
    </row>
    <row r="401" spans="6:25">
      <c r="F401"/>
      <c r="G401"/>
      <c r="Y401"/>
    </row>
    <row r="402" spans="6:25">
      <c r="F402"/>
      <c r="G402"/>
      <c r="Y402"/>
    </row>
    <row r="403" spans="6:25">
      <c r="F403"/>
      <c r="G403"/>
      <c r="Y403"/>
    </row>
    <row r="404" spans="6:25">
      <c r="F404"/>
      <c r="G404"/>
      <c r="Y404"/>
    </row>
    <row r="405" spans="6:25">
      <c r="F405"/>
      <c r="G405"/>
      <c r="Y405"/>
    </row>
    <row r="406" spans="6:25">
      <c r="F406"/>
      <c r="G406"/>
      <c r="Y406"/>
    </row>
    <row r="407" spans="6:25">
      <c r="F407"/>
      <c r="G407"/>
      <c r="Y407"/>
    </row>
    <row r="408" spans="6:25">
      <c r="F408"/>
      <c r="G408"/>
      <c r="Y408"/>
    </row>
    <row r="409" spans="6:25">
      <c r="F409"/>
      <c r="G409"/>
      <c r="Y409"/>
    </row>
    <row r="410" spans="6:25">
      <c r="F410"/>
      <c r="G410"/>
      <c r="Y410"/>
    </row>
    <row r="411" spans="6:25">
      <c r="F411"/>
      <c r="G411"/>
      <c r="Y411"/>
    </row>
    <row r="412" spans="6:25">
      <c r="F412"/>
      <c r="G412"/>
      <c r="Y412"/>
    </row>
    <row r="413" spans="6:25">
      <c r="F413"/>
      <c r="G413"/>
      <c r="Y413"/>
    </row>
    <row r="414" spans="6:25">
      <c r="F414"/>
      <c r="G414"/>
      <c r="Y414"/>
    </row>
    <row r="415" spans="6:25">
      <c r="F415"/>
      <c r="G415"/>
      <c r="Y415"/>
    </row>
    <row r="416" spans="6:25">
      <c r="F416"/>
      <c r="G416"/>
      <c r="Y416"/>
    </row>
    <row r="417" spans="6:25">
      <c r="F417"/>
      <c r="G417"/>
      <c r="Y417"/>
    </row>
    <row r="418" spans="6:25">
      <c r="F418"/>
      <c r="G418"/>
      <c r="Y418"/>
    </row>
    <row r="419" spans="6:25">
      <c r="F419"/>
      <c r="G419"/>
      <c r="Y419"/>
    </row>
    <row r="420" spans="6:25">
      <c r="F420"/>
      <c r="G420"/>
      <c r="Y420"/>
    </row>
    <row r="421" spans="6:25">
      <c r="F421"/>
      <c r="G421"/>
      <c r="Y421"/>
    </row>
    <row r="422" spans="6:25">
      <c r="F422"/>
      <c r="G422"/>
      <c r="Y422"/>
    </row>
    <row r="423" spans="6:25">
      <c r="F423"/>
      <c r="G423"/>
      <c r="Y423"/>
    </row>
    <row r="424" spans="6:25">
      <c r="F424"/>
      <c r="G424"/>
      <c r="Y424"/>
    </row>
    <row r="425" spans="6:25">
      <c r="F425"/>
      <c r="G425"/>
      <c r="Y425"/>
    </row>
    <row r="426" spans="6:25">
      <c r="F426"/>
      <c r="G426"/>
      <c r="Y426"/>
    </row>
    <row r="427" spans="6:25">
      <c r="F427"/>
      <c r="G427"/>
      <c r="Y427"/>
    </row>
    <row r="428" spans="6:25">
      <c r="F428"/>
      <c r="G428"/>
      <c r="Y428"/>
    </row>
    <row r="429" spans="6:25">
      <c r="F429"/>
      <c r="G429"/>
      <c r="Y429"/>
    </row>
    <row r="430" spans="6:25">
      <c r="F430"/>
      <c r="G430"/>
      <c r="Y430"/>
    </row>
    <row r="431" spans="6:25">
      <c r="F431"/>
      <c r="G431"/>
      <c r="Y431"/>
    </row>
    <row r="432" spans="6:25">
      <c r="F432"/>
      <c r="G432"/>
      <c r="Y432"/>
    </row>
    <row r="433" spans="6:25">
      <c r="F433"/>
      <c r="G433"/>
      <c r="Y433"/>
    </row>
    <row r="434" spans="6:25">
      <c r="F434"/>
      <c r="G434"/>
      <c r="Y434"/>
    </row>
    <row r="435" spans="6:25">
      <c r="F435"/>
      <c r="G435"/>
      <c r="Y435"/>
    </row>
    <row r="436" spans="6:25">
      <c r="F436"/>
      <c r="G436"/>
      <c r="Y436"/>
    </row>
    <row r="437" spans="6:25">
      <c r="F437"/>
      <c r="G437"/>
      <c r="Y437"/>
    </row>
    <row r="438" spans="6:25">
      <c r="F438"/>
      <c r="G438"/>
      <c r="Y438"/>
    </row>
    <row r="439" spans="6:25">
      <c r="F439"/>
      <c r="G439"/>
      <c r="Y439"/>
    </row>
    <row r="440" spans="6:25">
      <c r="F440"/>
      <c r="G440"/>
      <c r="Y440"/>
    </row>
    <row r="441" spans="6:25">
      <c r="F441"/>
      <c r="G441"/>
      <c r="Y441"/>
    </row>
    <row r="442" spans="6:25">
      <c r="F442"/>
      <c r="G442"/>
      <c r="Y442"/>
    </row>
    <row r="443" spans="6:25">
      <c r="F443"/>
      <c r="G443"/>
      <c r="Y443"/>
    </row>
    <row r="444" spans="6:25">
      <c r="F444"/>
      <c r="G444"/>
      <c r="Y444"/>
    </row>
    <row r="445" spans="6:25">
      <c r="F445"/>
      <c r="G445"/>
      <c r="Y445"/>
    </row>
    <row r="446" spans="6:25">
      <c r="F446"/>
      <c r="G446"/>
      <c r="Y446"/>
    </row>
    <row r="447" spans="6:25">
      <c r="F447"/>
      <c r="G447"/>
      <c r="Y447"/>
    </row>
    <row r="448" spans="6:25">
      <c r="F448"/>
      <c r="G448"/>
      <c r="Y448"/>
    </row>
    <row r="449" spans="6:25">
      <c r="F449"/>
      <c r="G449"/>
      <c r="Y449"/>
    </row>
    <row r="450" spans="6:25">
      <c r="F450"/>
      <c r="G450"/>
      <c r="Y450"/>
    </row>
    <row r="451" spans="6:25">
      <c r="F451"/>
      <c r="G451"/>
      <c r="Y451"/>
    </row>
    <row r="452" spans="6:25">
      <c r="F452"/>
      <c r="G452"/>
      <c r="Y452"/>
    </row>
    <row r="453" spans="6:25">
      <c r="F453"/>
      <c r="G453"/>
      <c r="Y453"/>
    </row>
    <row r="454" spans="6:25">
      <c r="F454"/>
      <c r="G454"/>
      <c r="Y454"/>
    </row>
    <row r="455" spans="6:25">
      <c r="F455"/>
      <c r="G455"/>
      <c r="Y455"/>
    </row>
    <row r="456" spans="6:25">
      <c r="F456"/>
      <c r="G456"/>
      <c r="Y456"/>
    </row>
    <row r="457" spans="6:25">
      <c r="F457"/>
      <c r="G457"/>
      <c r="Y457"/>
    </row>
    <row r="458" spans="6:25">
      <c r="F458"/>
      <c r="G458"/>
      <c r="Y458"/>
    </row>
    <row r="459" spans="6:25">
      <c r="F459"/>
      <c r="G459"/>
      <c r="Y459"/>
    </row>
    <row r="460" spans="6:25">
      <c r="F460"/>
      <c r="G460"/>
      <c r="Y460"/>
    </row>
    <row r="461" spans="6:25">
      <c r="F461"/>
      <c r="G461"/>
      <c r="Y461"/>
    </row>
    <row r="462" spans="6:25">
      <c r="F462"/>
      <c r="G462"/>
      <c r="Y462"/>
    </row>
    <row r="463" spans="6:25">
      <c r="F463"/>
      <c r="G463"/>
      <c r="Y463"/>
    </row>
    <row r="464" spans="6:25">
      <c r="F464"/>
      <c r="G464"/>
      <c r="Y464"/>
    </row>
    <row r="465" spans="6:25">
      <c r="F465"/>
      <c r="G465"/>
      <c r="Y465"/>
    </row>
    <row r="466" spans="6:25">
      <c r="F466"/>
      <c r="G466"/>
      <c r="Y466"/>
    </row>
    <row r="467" spans="6:25">
      <c r="F467"/>
      <c r="G467"/>
      <c r="Y467"/>
    </row>
    <row r="468" spans="6:25">
      <c r="F468"/>
      <c r="G468"/>
      <c r="Y468"/>
    </row>
    <row r="469" spans="6:25">
      <c r="F469"/>
      <c r="G469"/>
      <c r="Y469"/>
    </row>
    <row r="470" spans="6:25">
      <c r="F470"/>
      <c r="G470"/>
      <c r="Y470"/>
    </row>
    <row r="471" spans="6:25">
      <c r="F471"/>
      <c r="G471"/>
      <c r="Y471"/>
    </row>
    <row r="472" spans="6:25">
      <c r="F472"/>
      <c r="G472"/>
      <c r="Y472"/>
    </row>
    <row r="473" spans="6:25">
      <c r="F473"/>
      <c r="G473"/>
      <c r="Y473"/>
    </row>
    <row r="474" spans="6:25">
      <c r="F474"/>
      <c r="G474"/>
      <c r="Y474"/>
    </row>
    <row r="475" spans="6:25">
      <c r="F475"/>
      <c r="G475"/>
      <c r="Y475"/>
    </row>
    <row r="476" spans="6:25">
      <c r="F476"/>
      <c r="G476"/>
      <c r="Y476"/>
    </row>
    <row r="477" spans="6:25">
      <c r="F477"/>
      <c r="G477"/>
      <c r="Y477"/>
    </row>
    <row r="478" spans="6:25">
      <c r="F478"/>
      <c r="G478"/>
      <c r="Y478"/>
    </row>
    <row r="479" spans="6:25">
      <c r="F479"/>
      <c r="G479"/>
      <c r="Y479"/>
    </row>
    <row r="480" spans="6:25">
      <c r="F480"/>
      <c r="G480"/>
      <c r="Y480"/>
    </row>
    <row r="481" spans="6:25">
      <c r="F481"/>
      <c r="G481"/>
      <c r="Y481"/>
    </row>
    <row r="482" spans="6:25">
      <c r="F482"/>
      <c r="G482"/>
      <c r="Y482"/>
    </row>
    <row r="483" spans="6:25">
      <c r="F483"/>
      <c r="G483"/>
      <c r="Y483"/>
    </row>
    <row r="484" spans="6:25">
      <c r="F484"/>
      <c r="G484"/>
      <c r="Y484"/>
    </row>
    <row r="485" spans="6:25">
      <c r="F485"/>
      <c r="G485"/>
      <c r="Y485"/>
    </row>
    <row r="486" spans="6:25">
      <c r="F486"/>
      <c r="G486"/>
      <c r="Y486"/>
    </row>
    <row r="487" spans="6:25">
      <c r="F487"/>
      <c r="G487"/>
      <c r="Y487"/>
    </row>
    <row r="488" spans="6:25">
      <c r="F488"/>
      <c r="G488"/>
      <c r="Y488"/>
    </row>
    <row r="489" spans="6:25">
      <c r="F489"/>
      <c r="G489"/>
      <c r="Y489"/>
    </row>
    <row r="490" spans="6:25">
      <c r="F490"/>
      <c r="G490"/>
      <c r="Y490"/>
    </row>
    <row r="491" spans="6:25">
      <c r="F491"/>
      <c r="G491"/>
      <c r="Y491"/>
    </row>
    <row r="492" spans="6:25">
      <c r="F492"/>
      <c r="G492"/>
      <c r="Y492"/>
    </row>
    <row r="493" spans="6:25">
      <c r="F493"/>
      <c r="G493"/>
      <c r="Y493"/>
    </row>
    <row r="494" spans="6:25">
      <c r="F494"/>
      <c r="G494"/>
      <c r="Y494"/>
    </row>
    <row r="495" spans="6:25">
      <c r="F495"/>
      <c r="G495"/>
      <c r="Y495"/>
    </row>
    <row r="496" spans="6:25">
      <c r="F496"/>
      <c r="G496"/>
      <c r="Y496"/>
    </row>
    <row r="497" spans="6:25">
      <c r="F497"/>
      <c r="G497"/>
      <c r="Y497"/>
    </row>
    <row r="498" spans="6:25">
      <c r="F498"/>
      <c r="G498"/>
      <c r="Y498"/>
    </row>
    <row r="499" spans="6:25">
      <c r="F499"/>
      <c r="G499"/>
      <c r="Y499"/>
    </row>
    <row r="500" spans="6:25">
      <c r="F500"/>
      <c r="G500"/>
      <c r="Y500"/>
    </row>
    <row r="501" spans="6:25">
      <c r="F501"/>
      <c r="G501"/>
      <c r="Y501"/>
    </row>
    <row r="502" spans="6:25">
      <c r="F502"/>
      <c r="G502"/>
      <c r="Y502"/>
    </row>
    <row r="503" spans="6:25">
      <c r="F503"/>
      <c r="G503"/>
      <c r="Y503"/>
    </row>
    <row r="504" spans="6:25">
      <c r="F504"/>
      <c r="G504"/>
      <c r="Y504"/>
    </row>
    <row r="505" spans="6:25">
      <c r="F505"/>
      <c r="G505"/>
      <c r="Y505"/>
    </row>
    <row r="506" spans="6:25">
      <c r="F506"/>
      <c r="G506"/>
      <c r="Y506"/>
    </row>
    <row r="507" spans="6:25">
      <c r="F507"/>
      <c r="G507"/>
      <c r="Y507"/>
    </row>
    <row r="508" spans="6:25">
      <c r="F508"/>
      <c r="G508"/>
      <c r="Y508"/>
    </row>
    <row r="509" spans="6:25">
      <c r="F509"/>
      <c r="G509"/>
      <c r="Y509"/>
    </row>
    <row r="510" spans="6:25">
      <c r="F510"/>
      <c r="G510"/>
      <c r="Y510"/>
    </row>
    <row r="511" spans="6:25">
      <c r="F511"/>
      <c r="G511"/>
      <c r="Y511"/>
    </row>
    <row r="512" spans="6:25">
      <c r="F512"/>
      <c r="G512"/>
      <c r="Y512"/>
    </row>
    <row r="513" spans="6:25">
      <c r="F513"/>
      <c r="G513"/>
      <c r="Y513"/>
    </row>
    <row r="514" spans="6:25">
      <c r="F514"/>
      <c r="G514"/>
      <c r="Y514"/>
    </row>
    <row r="515" spans="6:25">
      <c r="F515"/>
      <c r="G515"/>
      <c r="Y515"/>
    </row>
    <row r="516" spans="6:25">
      <c r="F516"/>
      <c r="G516"/>
      <c r="Y516"/>
    </row>
    <row r="517" spans="6:25">
      <c r="F517"/>
      <c r="G517"/>
      <c r="Y517"/>
    </row>
    <row r="518" spans="6:25">
      <c r="F518"/>
      <c r="G518"/>
      <c r="Y518"/>
    </row>
    <row r="519" spans="6:25">
      <c r="F519"/>
      <c r="G519"/>
      <c r="Y519"/>
    </row>
    <row r="520" spans="6:25">
      <c r="F520"/>
      <c r="G520"/>
      <c r="Y520"/>
    </row>
    <row r="521" spans="6:25">
      <c r="F521"/>
      <c r="G521"/>
      <c r="Y521"/>
    </row>
    <row r="522" spans="6:25">
      <c r="F522"/>
      <c r="G522"/>
      <c r="Y522"/>
    </row>
    <row r="523" spans="6:25">
      <c r="F523"/>
      <c r="G523"/>
      <c r="Y523"/>
    </row>
    <row r="524" spans="6:25">
      <c r="F524"/>
      <c r="G524"/>
      <c r="Y524"/>
    </row>
    <row r="525" spans="6:25">
      <c r="F525"/>
      <c r="G525"/>
      <c r="Y525"/>
    </row>
    <row r="526" spans="6:25">
      <c r="F526"/>
      <c r="G526"/>
      <c r="Y526"/>
    </row>
    <row r="527" spans="6:25">
      <c r="F527"/>
      <c r="G527"/>
      <c r="Y527"/>
    </row>
    <row r="528" spans="6:25">
      <c r="F528"/>
      <c r="G528"/>
      <c r="Y528"/>
    </row>
    <row r="529" spans="6:25">
      <c r="F529"/>
      <c r="G529"/>
      <c r="Y529"/>
    </row>
    <row r="530" spans="6:25">
      <c r="F530"/>
      <c r="G530"/>
      <c r="Y530"/>
    </row>
    <row r="531" spans="6:25">
      <c r="F531"/>
      <c r="G531"/>
      <c r="Y531"/>
    </row>
    <row r="532" spans="6:25">
      <c r="F532"/>
      <c r="G532"/>
      <c r="Y532"/>
    </row>
    <row r="533" spans="6:25">
      <c r="F533"/>
      <c r="G533"/>
      <c r="Y533"/>
    </row>
    <row r="534" spans="6:25">
      <c r="F534"/>
      <c r="G534"/>
      <c r="Y534"/>
    </row>
    <row r="535" spans="6:25">
      <c r="F535"/>
      <c r="G535"/>
      <c r="Y535"/>
    </row>
    <row r="536" spans="6:25">
      <c r="F536"/>
      <c r="G536"/>
      <c r="Y536"/>
    </row>
    <row r="537" spans="6:25">
      <c r="F537"/>
      <c r="G537"/>
      <c r="Y537"/>
    </row>
    <row r="538" spans="6:25">
      <c r="F538"/>
      <c r="G538"/>
      <c r="Y538"/>
    </row>
    <row r="539" spans="6:25">
      <c r="F539"/>
      <c r="G539"/>
      <c r="Y539"/>
    </row>
    <row r="540" spans="6:25">
      <c r="F540"/>
      <c r="G540"/>
      <c r="Y540"/>
    </row>
    <row r="541" spans="6:25">
      <c r="F541"/>
      <c r="G541"/>
      <c r="Y541"/>
    </row>
    <row r="542" spans="6:25">
      <c r="F542"/>
      <c r="G542"/>
      <c r="Y542"/>
    </row>
    <row r="543" spans="6:25">
      <c r="F543"/>
      <c r="G543"/>
      <c r="Y543"/>
    </row>
    <row r="544" spans="6:25">
      <c r="F544"/>
      <c r="G544"/>
      <c r="Y544"/>
    </row>
    <row r="545" spans="6:25">
      <c r="F545"/>
      <c r="G545"/>
      <c r="Y545"/>
    </row>
    <row r="546" spans="6:25">
      <c r="F546"/>
      <c r="G546"/>
      <c r="Y546"/>
    </row>
    <row r="547" spans="6:25">
      <c r="F547"/>
      <c r="G547"/>
      <c r="Y547"/>
    </row>
    <row r="548" spans="6:25">
      <c r="F548"/>
      <c r="G548"/>
      <c r="Y548"/>
    </row>
    <row r="549" spans="6:25">
      <c r="F549"/>
      <c r="G549"/>
      <c r="Y549"/>
    </row>
    <row r="550" spans="6:25">
      <c r="F550"/>
      <c r="G550"/>
      <c r="Y550"/>
    </row>
    <row r="551" spans="6:25">
      <c r="F551"/>
      <c r="G551"/>
      <c r="Y551"/>
    </row>
    <row r="552" spans="6:25">
      <c r="F552"/>
      <c r="G552"/>
      <c r="Y552"/>
    </row>
    <row r="553" spans="6:25">
      <c r="F553"/>
      <c r="G553"/>
      <c r="Y553"/>
    </row>
    <row r="554" spans="6:25">
      <c r="F554"/>
      <c r="G554"/>
      <c r="Y554"/>
    </row>
    <row r="555" spans="6:25">
      <c r="F555"/>
      <c r="G555"/>
      <c r="Y555"/>
    </row>
    <row r="556" spans="6:25">
      <c r="F556"/>
      <c r="G556"/>
      <c r="Y556"/>
    </row>
    <row r="557" spans="6:25">
      <c r="F557"/>
      <c r="G557"/>
      <c r="Y557"/>
    </row>
    <row r="558" spans="6:25">
      <c r="F558"/>
      <c r="G558"/>
      <c r="Y558"/>
    </row>
    <row r="559" spans="6:25">
      <c r="F559"/>
      <c r="G559"/>
      <c r="Y559"/>
    </row>
    <row r="560" spans="6:25">
      <c r="F560"/>
      <c r="G560"/>
      <c r="Y560"/>
    </row>
    <row r="561" spans="6:25">
      <c r="F561"/>
      <c r="G561"/>
      <c r="Y561"/>
    </row>
    <row r="562" spans="6:25">
      <c r="F562"/>
      <c r="G562"/>
      <c r="Y562"/>
    </row>
    <row r="563" spans="6:25">
      <c r="F563"/>
      <c r="G563"/>
      <c r="Y563"/>
    </row>
    <row r="564" spans="6:25">
      <c r="F564"/>
      <c r="G564"/>
      <c r="Y564"/>
    </row>
    <row r="565" spans="6:25">
      <c r="F565"/>
      <c r="G565"/>
      <c r="Y565"/>
    </row>
    <row r="566" spans="6:25">
      <c r="F566"/>
      <c r="G566"/>
      <c r="Y566"/>
    </row>
    <row r="567" spans="6:25">
      <c r="F567"/>
      <c r="G567"/>
      <c r="Y567"/>
    </row>
    <row r="568" spans="6:25">
      <c r="F568"/>
      <c r="G568"/>
      <c r="Y568"/>
    </row>
    <row r="569" spans="6:25">
      <c r="F569"/>
      <c r="G569"/>
      <c r="Y569"/>
    </row>
    <row r="570" spans="6:25">
      <c r="F570"/>
      <c r="G570"/>
      <c r="Y570"/>
    </row>
    <row r="571" spans="6:25">
      <c r="F571"/>
      <c r="G571"/>
      <c r="Y571"/>
    </row>
    <row r="572" spans="6:25">
      <c r="F572"/>
      <c r="G572"/>
      <c r="Y572"/>
    </row>
    <row r="573" spans="6:25">
      <c r="F573"/>
      <c r="G573"/>
      <c r="Y573"/>
    </row>
    <row r="574" spans="6:25">
      <c r="F574"/>
      <c r="G574"/>
      <c r="Y574"/>
    </row>
    <row r="575" spans="6:25">
      <c r="F575"/>
      <c r="G575"/>
      <c r="Y575"/>
    </row>
    <row r="576" spans="6:25">
      <c r="F576"/>
      <c r="G576"/>
      <c r="Y576"/>
    </row>
    <row r="577" spans="6:25">
      <c r="F577"/>
      <c r="G577"/>
      <c r="Y577"/>
    </row>
    <row r="578" spans="6:25">
      <c r="F578"/>
      <c r="G578"/>
      <c r="Y578"/>
    </row>
    <row r="579" spans="6:25">
      <c r="F579"/>
      <c r="G579"/>
      <c r="Y579"/>
    </row>
    <row r="580" spans="6:25">
      <c r="F580"/>
      <c r="G580"/>
      <c r="Y580"/>
    </row>
    <row r="581" spans="6:25">
      <c r="F581"/>
      <c r="G581"/>
      <c r="Y581"/>
    </row>
    <row r="582" spans="6:25">
      <c r="F582"/>
      <c r="G582"/>
      <c r="Y582"/>
    </row>
    <row r="583" spans="6:25">
      <c r="F583"/>
      <c r="G583"/>
      <c r="Y583"/>
    </row>
    <row r="584" spans="6:25">
      <c r="F584"/>
      <c r="G584"/>
      <c r="Y584"/>
    </row>
    <row r="585" spans="6:25">
      <c r="F585"/>
      <c r="G585"/>
      <c r="Y585"/>
    </row>
    <row r="586" spans="6:25">
      <c r="F586"/>
      <c r="G586"/>
      <c r="Y586"/>
    </row>
    <row r="587" spans="6:25">
      <c r="F587"/>
      <c r="G587"/>
      <c r="Y587"/>
    </row>
    <row r="588" spans="6:25">
      <c r="F588"/>
      <c r="G588"/>
      <c r="Y588"/>
    </row>
    <row r="589" spans="6:25">
      <c r="F589"/>
      <c r="G589"/>
      <c r="Y589"/>
    </row>
    <row r="590" spans="6:25">
      <c r="F590"/>
      <c r="G590"/>
      <c r="Y590"/>
    </row>
    <row r="591" spans="6:25">
      <c r="F591"/>
      <c r="G591"/>
      <c r="Y591"/>
    </row>
    <row r="592" spans="6:25">
      <c r="F592"/>
      <c r="G592"/>
      <c r="Y592"/>
    </row>
    <row r="593" spans="6:25">
      <c r="F593"/>
      <c r="G593"/>
      <c r="Y593"/>
    </row>
    <row r="594" spans="6:25">
      <c r="F594"/>
      <c r="G594"/>
      <c r="Y594"/>
    </row>
    <row r="595" spans="6:25">
      <c r="F595"/>
      <c r="G595"/>
      <c r="Y595"/>
    </row>
    <row r="596" spans="6:25">
      <c r="F596"/>
      <c r="G596"/>
      <c r="Y596"/>
    </row>
    <row r="597" spans="6:25">
      <c r="F597"/>
      <c r="G597"/>
      <c r="Y597"/>
    </row>
    <row r="598" spans="6:25">
      <c r="F598"/>
      <c r="G598"/>
      <c r="Y598"/>
    </row>
    <row r="599" spans="6:25">
      <c r="F599"/>
      <c r="G599"/>
      <c r="Y599"/>
    </row>
    <row r="600" spans="6:25">
      <c r="F600"/>
      <c r="G600"/>
      <c r="Y600"/>
    </row>
    <row r="601" spans="6:25">
      <c r="F601"/>
      <c r="G601"/>
      <c r="Y601"/>
    </row>
    <row r="602" spans="6:25">
      <c r="F602"/>
      <c r="G602"/>
      <c r="Y602"/>
    </row>
    <row r="603" spans="6:25">
      <c r="F603"/>
      <c r="G603"/>
      <c r="Y603"/>
    </row>
    <row r="604" spans="6:25">
      <c r="F604"/>
      <c r="G604"/>
      <c r="Y604"/>
    </row>
    <row r="605" spans="6:25">
      <c r="F605"/>
      <c r="G605"/>
      <c r="Y605"/>
    </row>
    <row r="606" spans="6:25">
      <c r="F606"/>
      <c r="G606"/>
      <c r="Y606"/>
    </row>
    <row r="607" spans="6:25">
      <c r="F607"/>
      <c r="G607"/>
      <c r="Y607"/>
    </row>
    <row r="608" spans="6:25">
      <c r="F608"/>
      <c r="G608"/>
      <c r="Y608"/>
    </row>
    <row r="609" spans="6:25">
      <c r="F609"/>
      <c r="G609"/>
      <c r="Y609"/>
    </row>
    <row r="610" spans="6:25">
      <c r="F610"/>
      <c r="G610"/>
      <c r="Y610"/>
    </row>
    <row r="611" spans="6:25">
      <c r="F611"/>
      <c r="G611"/>
      <c r="Y611"/>
    </row>
    <row r="612" spans="6:25">
      <c r="F612"/>
      <c r="G612"/>
      <c r="Y612"/>
    </row>
    <row r="613" spans="6:25">
      <c r="F613"/>
      <c r="G613"/>
      <c r="Y613"/>
    </row>
    <row r="614" spans="6:25">
      <c r="F614"/>
      <c r="G614"/>
      <c r="Y614"/>
    </row>
    <row r="615" spans="6:25">
      <c r="F615"/>
      <c r="G615"/>
      <c r="Y615"/>
    </row>
    <row r="616" spans="6:25">
      <c r="F616"/>
      <c r="G616"/>
      <c r="Y616"/>
    </row>
    <row r="617" spans="6:25">
      <c r="F617"/>
      <c r="G617"/>
      <c r="Y617"/>
    </row>
    <row r="618" spans="6:25">
      <c r="F618"/>
      <c r="G618"/>
      <c r="Y618"/>
    </row>
    <row r="619" spans="6:25">
      <c r="F619"/>
      <c r="G619"/>
      <c r="Y619"/>
    </row>
    <row r="620" spans="6:25">
      <c r="F620"/>
      <c r="G620"/>
      <c r="Y620"/>
    </row>
    <row r="621" spans="6:25">
      <c r="F621"/>
      <c r="G621"/>
      <c r="Y621"/>
    </row>
    <row r="622" spans="6:25">
      <c r="F622"/>
      <c r="G622"/>
      <c r="Y622"/>
    </row>
    <row r="623" spans="6:25">
      <c r="F623"/>
      <c r="G623"/>
      <c r="Y623"/>
    </row>
    <row r="624" spans="6:25">
      <c r="F624"/>
      <c r="G624"/>
      <c r="Y624"/>
    </row>
    <row r="625" spans="6:25">
      <c r="F625"/>
      <c r="G625"/>
      <c r="Y625"/>
    </row>
    <row r="626" spans="6:25">
      <c r="F626"/>
      <c r="G626"/>
      <c r="Y626"/>
    </row>
    <row r="627" spans="6:25">
      <c r="F627"/>
      <c r="G627"/>
      <c r="Y627"/>
    </row>
    <row r="628" spans="6:25">
      <c r="F628"/>
      <c r="G628"/>
      <c r="Y628"/>
    </row>
    <row r="629" spans="6:25">
      <c r="F629"/>
      <c r="G629"/>
      <c r="Y629"/>
    </row>
    <row r="630" spans="6:25">
      <c r="F630"/>
      <c r="G630"/>
      <c r="Y630"/>
    </row>
    <row r="631" spans="6:25">
      <c r="F631"/>
      <c r="G631"/>
      <c r="Y631"/>
    </row>
    <row r="632" spans="6:25">
      <c r="F632"/>
      <c r="G632"/>
      <c r="Y632"/>
    </row>
    <row r="633" spans="6:25">
      <c r="F633"/>
      <c r="G633"/>
      <c r="Y633"/>
    </row>
    <row r="634" spans="6:25">
      <c r="F634"/>
      <c r="G634"/>
      <c r="Y634"/>
    </row>
    <row r="635" spans="6:25">
      <c r="F635"/>
      <c r="G635"/>
      <c r="Y635"/>
    </row>
    <row r="636" spans="6:25">
      <c r="F636"/>
      <c r="G636"/>
      <c r="Y636"/>
    </row>
    <row r="637" spans="6:25">
      <c r="F637"/>
      <c r="G637"/>
      <c r="Y637"/>
    </row>
    <row r="638" spans="6:25">
      <c r="F638"/>
      <c r="G638"/>
      <c r="Y638"/>
    </row>
    <row r="639" spans="6:25">
      <c r="F639"/>
      <c r="G639"/>
      <c r="Y639"/>
    </row>
    <row r="640" spans="6:25">
      <c r="F640"/>
      <c r="G640"/>
      <c r="Y640"/>
    </row>
    <row r="641" spans="6:25">
      <c r="F641"/>
      <c r="G641"/>
      <c r="Y641"/>
    </row>
    <row r="642" spans="6:25">
      <c r="F642"/>
      <c r="G642"/>
      <c r="Y642"/>
    </row>
    <row r="643" spans="6:25">
      <c r="F643"/>
      <c r="G643"/>
      <c r="Y643"/>
    </row>
    <row r="644" spans="6:25">
      <c r="F644"/>
      <c r="G644"/>
      <c r="Y644"/>
    </row>
    <row r="645" spans="6:25">
      <c r="F645"/>
      <c r="G645"/>
      <c r="Y645"/>
    </row>
    <row r="646" spans="6:25">
      <c r="F646"/>
      <c r="G646"/>
      <c r="Y646"/>
    </row>
    <row r="647" spans="6:25">
      <c r="F647"/>
      <c r="G647"/>
      <c r="Y647"/>
    </row>
    <row r="648" spans="6:25">
      <c r="F648"/>
      <c r="G648"/>
      <c r="Y648"/>
    </row>
    <row r="649" spans="6:25">
      <c r="F649"/>
      <c r="G649"/>
      <c r="Y649"/>
    </row>
    <row r="650" spans="6:25">
      <c r="F650"/>
      <c r="G650"/>
      <c r="Y650"/>
    </row>
    <row r="651" spans="6:25">
      <c r="F651"/>
      <c r="G651"/>
      <c r="Y651"/>
    </row>
    <row r="652" spans="6:25">
      <c r="F652"/>
      <c r="G652"/>
      <c r="Y652"/>
    </row>
    <row r="653" spans="6:25">
      <c r="F653"/>
      <c r="G653"/>
      <c r="Y653"/>
    </row>
    <row r="654" spans="6:25">
      <c r="F654"/>
      <c r="G654"/>
      <c r="Y654"/>
    </row>
    <row r="655" spans="6:25">
      <c r="F655"/>
      <c r="G655"/>
      <c r="Y655"/>
    </row>
    <row r="656" spans="6:25">
      <c r="F656"/>
      <c r="G656"/>
      <c r="Y656"/>
    </row>
    <row r="657" spans="6:25">
      <c r="F657"/>
      <c r="G657"/>
      <c r="Y657"/>
    </row>
    <row r="658" spans="6:25">
      <c r="F658"/>
      <c r="G658"/>
      <c r="Y658"/>
    </row>
    <row r="659" spans="6:25">
      <c r="F659"/>
      <c r="G659"/>
      <c r="Y659"/>
    </row>
    <row r="660" spans="6:25">
      <c r="F660"/>
      <c r="G660"/>
      <c r="Y660"/>
    </row>
    <row r="661" spans="6:25">
      <c r="F661"/>
      <c r="G661"/>
      <c r="Y661"/>
    </row>
    <row r="662" spans="6:25">
      <c r="F662"/>
      <c r="G662"/>
      <c r="Y662"/>
    </row>
    <row r="663" spans="6:25">
      <c r="F663"/>
      <c r="G663"/>
      <c r="Y663"/>
    </row>
    <row r="664" spans="6:25">
      <c r="F664"/>
      <c r="G664"/>
      <c r="Y664"/>
    </row>
    <row r="665" spans="6:25">
      <c r="F665"/>
      <c r="G665"/>
      <c r="Y665"/>
    </row>
    <row r="666" spans="6:25">
      <c r="F666"/>
      <c r="G666"/>
      <c r="Y666"/>
    </row>
    <row r="667" spans="6:25">
      <c r="F667"/>
      <c r="G667"/>
      <c r="Y667"/>
    </row>
    <row r="668" spans="6:25">
      <c r="F668"/>
      <c r="G668"/>
      <c r="Y668"/>
    </row>
    <row r="669" spans="6:25">
      <c r="F669"/>
      <c r="G669"/>
      <c r="Y669"/>
    </row>
    <row r="670" spans="6:25">
      <c r="F670"/>
      <c r="G670"/>
      <c r="Y670"/>
    </row>
    <row r="671" spans="6:25">
      <c r="F671"/>
      <c r="G671"/>
      <c r="Y671"/>
    </row>
    <row r="672" spans="6:25">
      <c r="F672"/>
      <c r="G672"/>
      <c r="Y672"/>
    </row>
    <row r="673" spans="6:25">
      <c r="F673"/>
      <c r="G673"/>
      <c r="Y673"/>
    </row>
    <row r="674" spans="6:25">
      <c r="F674"/>
      <c r="G674"/>
      <c r="Y674"/>
    </row>
    <row r="675" spans="6:25">
      <c r="F675"/>
      <c r="G675"/>
      <c r="Y675"/>
    </row>
    <row r="676" spans="6:25">
      <c r="F676"/>
      <c r="G676"/>
      <c r="Y676"/>
    </row>
    <row r="677" spans="6:25">
      <c r="F677"/>
      <c r="G677"/>
      <c r="Y677"/>
    </row>
    <row r="678" spans="6:25">
      <c r="F678"/>
      <c r="G678"/>
      <c r="Y678"/>
    </row>
    <row r="679" spans="6:25">
      <c r="F679"/>
      <c r="G679"/>
      <c r="Y679"/>
    </row>
    <row r="680" spans="6:25">
      <c r="F680"/>
      <c r="G680"/>
      <c r="Y680"/>
    </row>
    <row r="681" spans="6:25">
      <c r="F681"/>
      <c r="G681"/>
      <c r="Y681"/>
    </row>
    <row r="682" spans="6:25">
      <c r="F682"/>
      <c r="G682"/>
      <c r="Y682"/>
    </row>
    <row r="683" spans="6:25">
      <c r="F683"/>
      <c r="G683"/>
      <c r="Y683"/>
    </row>
    <row r="684" spans="6:25">
      <c r="F684"/>
      <c r="G684"/>
      <c r="Y684"/>
    </row>
    <row r="685" spans="6:25">
      <c r="F685"/>
      <c r="G685"/>
      <c r="Y685"/>
    </row>
    <row r="686" spans="6:25">
      <c r="F686"/>
      <c r="G686"/>
      <c r="Y686"/>
    </row>
    <row r="687" spans="6:25">
      <c r="F687"/>
      <c r="G687"/>
      <c r="Y687"/>
    </row>
    <row r="688" spans="6:25">
      <c r="F688"/>
      <c r="G688"/>
      <c r="Y688"/>
    </row>
    <row r="689" spans="6:25">
      <c r="F689"/>
      <c r="G689"/>
      <c r="Y689"/>
    </row>
    <row r="690" spans="6:25">
      <c r="F690"/>
      <c r="G690"/>
      <c r="Y690"/>
    </row>
    <row r="691" spans="6:25">
      <c r="F691"/>
      <c r="G691"/>
      <c r="Y691"/>
    </row>
    <row r="692" spans="6:25">
      <c r="F692"/>
      <c r="G692"/>
      <c r="Y692"/>
    </row>
    <row r="693" spans="6:25">
      <c r="F693"/>
      <c r="G693"/>
      <c r="Y693"/>
    </row>
    <row r="694" spans="6:25">
      <c r="F694"/>
      <c r="G694"/>
      <c r="Y694"/>
    </row>
    <row r="695" spans="6:25">
      <c r="F695"/>
      <c r="G695"/>
      <c r="Y695"/>
    </row>
    <row r="696" spans="6:25">
      <c r="F696"/>
      <c r="G696"/>
      <c r="Y696"/>
    </row>
    <row r="697" spans="6:25">
      <c r="F697"/>
      <c r="G697"/>
      <c r="Y697"/>
    </row>
    <row r="698" spans="6:25">
      <c r="F698"/>
      <c r="G698"/>
      <c r="Y698"/>
    </row>
    <row r="699" spans="6:25">
      <c r="F699"/>
      <c r="G699"/>
      <c r="Y699"/>
    </row>
    <row r="700" spans="6:25">
      <c r="F700"/>
      <c r="G700"/>
      <c r="Y700"/>
    </row>
    <row r="701" spans="6:25">
      <c r="F701"/>
      <c r="G701"/>
      <c r="Y701"/>
    </row>
    <row r="702" spans="6:25">
      <c r="F702"/>
      <c r="G702"/>
      <c r="Y702"/>
    </row>
    <row r="703" spans="6:25">
      <c r="F703"/>
      <c r="G703"/>
      <c r="Y703"/>
    </row>
    <row r="704" spans="6:25">
      <c r="F704"/>
      <c r="G704"/>
      <c r="Y704"/>
    </row>
    <row r="705" spans="6:25">
      <c r="F705"/>
      <c r="G705"/>
      <c r="Y705"/>
    </row>
    <row r="706" spans="6:25">
      <c r="F706"/>
      <c r="G706"/>
      <c r="Y706"/>
    </row>
    <row r="707" spans="6:25">
      <c r="F707"/>
      <c r="G707"/>
      <c r="Y707"/>
    </row>
    <row r="708" spans="6:25">
      <c r="F708"/>
      <c r="G708"/>
      <c r="Y708"/>
    </row>
    <row r="709" spans="6:25">
      <c r="F709"/>
      <c r="G709"/>
      <c r="Y709"/>
    </row>
    <row r="710" spans="6:25">
      <c r="F710"/>
      <c r="G710"/>
      <c r="Y710"/>
    </row>
    <row r="711" spans="6:25">
      <c r="F711"/>
      <c r="G711"/>
      <c r="Y711"/>
    </row>
    <row r="712" spans="6:25">
      <c r="F712"/>
      <c r="G712"/>
      <c r="Y712"/>
    </row>
    <row r="713" spans="6:25">
      <c r="F713"/>
      <c r="G713"/>
      <c r="Y713"/>
    </row>
    <row r="714" spans="6:25">
      <c r="F714"/>
      <c r="G714"/>
      <c r="Y714"/>
    </row>
    <row r="715" spans="6:25">
      <c r="F715"/>
      <c r="G715"/>
      <c r="Y715"/>
    </row>
    <row r="716" spans="6:25">
      <c r="F716"/>
      <c r="G716"/>
      <c r="Y716"/>
    </row>
    <row r="717" spans="6:25">
      <c r="F717"/>
      <c r="G717"/>
      <c r="Y717"/>
    </row>
    <row r="718" spans="6:25">
      <c r="F718"/>
      <c r="G718"/>
      <c r="Y718"/>
    </row>
    <row r="719" spans="6:25">
      <c r="F719"/>
      <c r="G719"/>
      <c r="Y719"/>
    </row>
    <row r="720" spans="6:25">
      <c r="F720"/>
      <c r="G720"/>
      <c r="Y720"/>
    </row>
    <row r="721" spans="6:25">
      <c r="F721"/>
      <c r="G721"/>
      <c r="Y721"/>
    </row>
    <row r="722" spans="6:25">
      <c r="F722"/>
      <c r="G722"/>
      <c r="Y722"/>
    </row>
    <row r="723" spans="6:25">
      <c r="F723"/>
      <c r="G723"/>
      <c r="Y723"/>
    </row>
    <row r="724" spans="6:25">
      <c r="F724"/>
      <c r="G724"/>
      <c r="Y724"/>
    </row>
    <row r="725" spans="6:25">
      <c r="F725"/>
      <c r="G725"/>
      <c r="Y725"/>
    </row>
    <row r="726" spans="6:25">
      <c r="F726"/>
      <c r="G726"/>
      <c r="Y726"/>
    </row>
    <row r="727" spans="6:25">
      <c r="F727"/>
      <c r="G727"/>
      <c r="Y727"/>
    </row>
    <row r="728" spans="6:25">
      <c r="F728"/>
      <c r="G728"/>
    </row>
    <row r="729" spans="6:25">
      <c r="F729"/>
      <c r="G729"/>
    </row>
    <row r="730" spans="6:25">
      <c r="F730"/>
      <c r="G730"/>
    </row>
    <row r="731" spans="6:25">
      <c r="F731"/>
      <c r="G731"/>
    </row>
    <row r="732" spans="6:25">
      <c r="F732"/>
      <c r="G732"/>
    </row>
    <row r="733" spans="6:25">
      <c r="F733"/>
      <c r="G733"/>
    </row>
    <row r="734" spans="6:25">
      <c r="F734"/>
      <c r="G734"/>
    </row>
    <row r="735" spans="6:25">
      <c r="F735"/>
      <c r="G735"/>
    </row>
    <row r="736" spans="6:25">
      <c r="F736"/>
      <c r="G736"/>
    </row>
    <row r="737" spans="6:7">
      <c r="F737"/>
      <c r="G737"/>
    </row>
    <row r="738" spans="6:7">
      <c r="F738"/>
      <c r="G738"/>
    </row>
    <row r="739" spans="6:7">
      <c r="F739"/>
      <c r="G739"/>
    </row>
    <row r="740" spans="6:7">
      <c r="F740"/>
      <c r="G740"/>
    </row>
    <row r="741" spans="6:7">
      <c r="F741"/>
      <c r="G741"/>
    </row>
    <row r="742" spans="6:7">
      <c r="F742"/>
      <c r="G742"/>
    </row>
    <row r="743" spans="6:7">
      <c r="F743"/>
      <c r="G743"/>
    </row>
    <row r="744" spans="6:7">
      <c r="F744"/>
      <c r="G744"/>
    </row>
    <row r="745" spans="6:7">
      <c r="F745"/>
      <c r="G745"/>
    </row>
    <row r="746" spans="6:7">
      <c r="F746"/>
      <c r="G746"/>
    </row>
    <row r="747" spans="6:7">
      <c r="F747"/>
      <c r="G747"/>
    </row>
    <row r="748" spans="6:7">
      <c r="F748"/>
      <c r="G748"/>
    </row>
    <row r="749" spans="6:7">
      <c r="F749"/>
      <c r="G749"/>
    </row>
    <row r="750" spans="6:7">
      <c r="F750"/>
      <c r="G750"/>
    </row>
    <row r="751" spans="6:7">
      <c r="F751"/>
      <c r="G751"/>
    </row>
    <row r="752" spans="6:7">
      <c r="F752"/>
      <c r="G752"/>
    </row>
    <row r="753" spans="6:7">
      <c r="F753"/>
      <c r="G753"/>
    </row>
    <row r="754" spans="6:7">
      <c r="F754"/>
      <c r="G754"/>
    </row>
    <row r="755" spans="6:7">
      <c r="F755"/>
      <c r="G755"/>
    </row>
    <row r="756" spans="6:7">
      <c r="F756"/>
      <c r="G756"/>
    </row>
    <row r="757" spans="6:7">
      <c r="F757"/>
      <c r="G757"/>
    </row>
    <row r="758" spans="6:7">
      <c r="F758"/>
      <c r="G758"/>
    </row>
    <row r="759" spans="6:7">
      <c r="F759"/>
      <c r="G759"/>
    </row>
    <row r="760" spans="6:7">
      <c r="F760"/>
      <c r="G760"/>
    </row>
    <row r="761" spans="6:7">
      <c r="F761"/>
      <c r="G761"/>
    </row>
    <row r="762" spans="6:7">
      <c r="F762"/>
      <c r="G762"/>
    </row>
    <row r="763" spans="6:7">
      <c r="F763"/>
      <c r="G763"/>
    </row>
    <row r="764" spans="6:7">
      <c r="F764"/>
      <c r="G764"/>
    </row>
    <row r="765" spans="6:7">
      <c r="F765"/>
      <c r="G765"/>
    </row>
    <row r="766" spans="6:7">
      <c r="F766"/>
      <c r="G766"/>
    </row>
    <row r="767" spans="6:7">
      <c r="F767"/>
      <c r="G767"/>
    </row>
  </sheetData>
  <sheetProtection algorithmName="SHA-512" hashValue="f50yBjYD5bg18WLmMxAMQRfnSMvxWm5cVx9/ZoqgATqRhqEXtqbTGhC8SX3DVS0voxEEHeAnY24JO3XYziE1Ew==" saltValue="wH8SZm2bm2GQxTcRJltf4A==" spinCount="100000" sheet="1" objects="1" scenarios="1" selectLockedCells="1" selectUnlockedCells="1"/>
  <sortState xmlns:xlrd2="http://schemas.microsoft.com/office/spreadsheetml/2017/richdata2" ref="W5:W89">
    <sortCondition ref="W5:W8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9582-4E40-4CEF-B82C-BE87293206DA}">
  <sheetPr codeName="Hoja2"/>
  <dimension ref="A1:E115"/>
  <sheetViews>
    <sheetView showGridLines="0" view="pageBreakPreview" topLeftCell="A41" zoomScale="80" zoomScaleNormal="110" zoomScaleSheetLayoutView="80" workbookViewId="0">
      <selection activeCell="B52" sqref="B52"/>
    </sheetView>
  </sheetViews>
  <sheetFormatPr defaultColWidth="11.42578125" defaultRowHeight="39.75" customHeight="1"/>
  <cols>
    <col min="1" max="1" width="12.42578125" style="127" customWidth="1"/>
    <col min="2" max="2" width="75.42578125" style="12" customWidth="1"/>
    <col min="3" max="3" width="66.85546875" style="12" customWidth="1"/>
    <col min="4" max="16384" width="11.42578125" style="12"/>
  </cols>
  <sheetData>
    <row r="1" spans="1:5" ht="30.75" customHeight="1">
      <c r="A1" s="195"/>
      <c r="B1" s="209" t="s">
        <v>0</v>
      </c>
      <c r="C1" s="210"/>
      <c r="D1" s="101" t="s">
        <v>612</v>
      </c>
      <c r="E1" s="128">
        <v>43990</v>
      </c>
    </row>
    <row r="2" spans="1:5" ht="30" customHeight="1">
      <c r="A2" s="195"/>
      <c r="B2" s="209" t="s">
        <v>2</v>
      </c>
      <c r="C2" s="210"/>
      <c r="D2" s="129" t="s">
        <v>613</v>
      </c>
      <c r="E2" s="128">
        <v>43992</v>
      </c>
    </row>
    <row r="3" spans="1:5" ht="21.75" customHeight="1">
      <c r="A3" s="195"/>
      <c r="B3" s="209" t="s">
        <v>614</v>
      </c>
      <c r="C3" s="210"/>
      <c r="D3" s="102" t="s">
        <v>615</v>
      </c>
      <c r="E3" s="76">
        <v>1</v>
      </c>
    </row>
    <row r="4" spans="1:5" ht="19.5" customHeight="1">
      <c r="A4" s="195"/>
      <c r="B4" s="209" t="s">
        <v>616</v>
      </c>
      <c r="C4" s="210"/>
      <c r="D4" s="129" t="s">
        <v>617</v>
      </c>
      <c r="E4" s="129" t="s">
        <v>618</v>
      </c>
    </row>
    <row r="5" spans="1:5" s="18" customFormat="1" ht="7.5" customHeight="1">
      <c r="A5" s="77"/>
      <c r="B5" s="78"/>
      <c r="C5" s="78"/>
      <c r="D5" s="130"/>
      <c r="E5" s="130"/>
    </row>
    <row r="6" spans="1:5" ht="36" customHeight="1">
      <c r="A6" s="211" t="s">
        <v>619</v>
      </c>
      <c r="B6" s="211"/>
      <c r="C6" s="211"/>
    </row>
    <row r="7" spans="1:5" ht="34.5" customHeight="1">
      <c r="A7" s="72" t="s">
        <v>620</v>
      </c>
      <c r="B7" s="72" t="s">
        <v>621</v>
      </c>
      <c r="C7" s="72" t="s">
        <v>622</v>
      </c>
    </row>
    <row r="8" spans="1:5" ht="14.25">
      <c r="A8" s="28" t="s">
        <v>623</v>
      </c>
      <c r="B8" s="22" t="s">
        <v>624</v>
      </c>
      <c r="C8" s="19"/>
      <c r="D8" s="131" t="str">
        <f>A8</f>
        <v>R001</v>
      </c>
      <c r="E8" s="146" t="s">
        <v>623</v>
      </c>
    </row>
    <row r="9" spans="1:5" ht="14.25">
      <c r="A9" s="73" t="s">
        <v>625</v>
      </c>
      <c r="B9" s="22" t="s">
        <v>626</v>
      </c>
      <c r="C9" s="19"/>
      <c r="D9" s="131" t="str">
        <f t="shared" ref="D9:D72" si="0">A9</f>
        <v>R002</v>
      </c>
      <c r="E9" s="146" t="s">
        <v>625</v>
      </c>
    </row>
    <row r="10" spans="1:5" ht="57">
      <c r="A10" s="75" t="s">
        <v>627</v>
      </c>
      <c r="B10" s="22" t="s">
        <v>628</v>
      </c>
      <c r="C10" s="42" t="s">
        <v>629</v>
      </c>
      <c r="D10" s="131" t="str">
        <f t="shared" si="0"/>
        <v>R003</v>
      </c>
      <c r="E10" s="146" t="s">
        <v>627</v>
      </c>
    </row>
    <row r="11" spans="1:5" ht="14.25">
      <c r="A11" s="28" t="s">
        <v>213</v>
      </c>
      <c r="B11" s="24" t="s">
        <v>212</v>
      </c>
      <c r="C11" s="19" t="s">
        <v>630</v>
      </c>
      <c r="D11" s="131" t="str">
        <f t="shared" si="0"/>
        <v>R004</v>
      </c>
      <c r="E11" s="146" t="s">
        <v>213</v>
      </c>
    </row>
    <row r="12" spans="1:5" ht="14.25">
      <c r="A12" s="74" t="s">
        <v>138</v>
      </c>
      <c r="B12" s="22" t="s">
        <v>137</v>
      </c>
      <c r="C12" s="19"/>
      <c r="D12" s="131" t="str">
        <f t="shared" si="0"/>
        <v>R005</v>
      </c>
      <c r="E12" s="146" t="s">
        <v>138</v>
      </c>
    </row>
    <row r="13" spans="1:5" ht="42.75">
      <c r="A13" s="28" t="s">
        <v>631</v>
      </c>
      <c r="B13" s="24" t="s">
        <v>632</v>
      </c>
      <c r="C13" s="23" t="s">
        <v>633</v>
      </c>
      <c r="D13" s="131" t="str">
        <f t="shared" si="0"/>
        <v>R006</v>
      </c>
      <c r="E13" s="146" t="s">
        <v>631</v>
      </c>
    </row>
    <row r="14" spans="1:5" ht="28.5">
      <c r="A14" s="28" t="s">
        <v>634</v>
      </c>
      <c r="B14" s="24" t="s">
        <v>635</v>
      </c>
      <c r="C14" s="23" t="s">
        <v>636</v>
      </c>
      <c r="D14" s="131" t="str">
        <f t="shared" si="0"/>
        <v>R007</v>
      </c>
      <c r="E14" s="146" t="s">
        <v>634</v>
      </c>
    </row>
    <row r="15" spans="1:5" ht="14.25">
      <c r="A15" s="73" t="s">
        <v>637</v>
      </c>
      <c r="B15" s="22" t="s">
        <v>190</v>
      </c>
      <c r="C15" s="19"/>
      <c r="D15" s="131" t="str">
        <f t="shared" si="0"/>
        <v>R008</v>
      </c>
      <c r="E15" s="146" t="s">
        <v>637</v>
      </c>
    </row>
    <row r="16" spans="1:5" ht="14.25">
      <c r="A16" s="28" t="s">
        <v>638</v>
      </c>
      <c r="B16" s="20" t="s">
        <v>639</v>
      </c>
      <c r="C16" s="19"/>
      <c r="D16" s="131" t="str">
        <f t="shared" si="0"/>
        <v>R009</v>
      </c>
      <c r="E16" s="146" t="s">
        <v>638</v>
      </c>
    </row>
    <row r="17" spans="1:5" ht="14.25">
      <c r="A17" s="75" t="s">
        <v>640</v>
      </c>
      <c r="B17" s="27" t="s">
        <v>641</v>
      </c>
      <c r="C17" s="19"/>
      <c r="D17" s="131" t="str">
        <f t="shared" si="0"/>
        <v>R010</v>
      </c>
      <c r="E17" s="146" t="s">
        <v>640</v>
      </c>
    </row>
    <row r="18" spans="1:5" ht="14.25">
      <c r="A18" s="74" t="s">
        <v>642</v>
      </c>
      <c r="B18" s="62" t="s">
        <v>643</v>
      </c>
      <c r="C18" s="19"/>
      <c r="D18" s="131" t="str">
        <f t="shared" si="0"/>
        <v>R011</v>
      </c>
      <c r="E18" s="146" t="s">
        <v>642</v>
      </c>
    </row>
    <row r="19" spans="1:5" ht="14.25">
      <c r="A19" s="73" t="s">
        <v>644</v>
      </c>
      <c r="B19" s="20" t="s">
        <v>645</v>
      </c>
      <c r="C19" s="19"/>
      <c r="D19" s="131" t="str">
        <f t="shared" si="0"/>
        <v>R012</v>
      </c>
      <c r="E19" s="146" t="s">
        <v>644</v>
      </c>
    </row>
    <row r="20" spans="1:5" ht="14.25">
      <c r="A20" s="73" t="s">
        <v>646</v>
      </c>
      <c r="B20" s="86" t="s">
        <v>647</v>
      </c>
      <c r="C20" s="19"/>
      <c r="D20" s="131" t="str">
        <f t="shared" si="0"/>
        <v>R013</v>
      </c>
      <c r="E20" s="146" t="s">
        <v>646</v>
      </c>
    </row>
    <row r="21" spans="1:5" ht="14.25">
      <c r="A21" s="73" t="s">
        <v>648</v>
      </c>
      <c r="B21" s="20" t="s">
        <v>649</v>
      </c>
      <c r="C21" s="19"/>
      <c r="D21" s="131" t="str">
        <f t="shared" si="0"/>
        <v>R014</v>
      </c>
      <c r="E21" s="146" t="s">
        <v>648</v>
      </c>
    </row>
    <row r="22" spans="1:5" ht="14.25">
      <c r="A22" s="28" t="s">
        <v>650</v>
      </c>
      <c r="B22" s="24" t="s">
        <v>651</v>
      </c>
      <c r="C22" s="19"/>
      <c r="D22" s="131" t="str">
        <f t="shared" si="0"/>
        <v>R015</v>
      </c>
      <c r="E22" s="146" t="s">
        <v>650</v>
      </c>
    </row>
    <row r="23" spans="1:5" ht="14.25">
      <c r="A23" s="75" t="s">
        <v>652</v>
      </c>
      <c r="B23" s="20" t="s">
        <v>653</v>
      </c>
      <c r="C23" s="19"/>
      <c r="D23" s="131" t="str">
        <f t="shared" si="0"/>
        <v>R016</v>
      </c>
      <c r="E23" s="146" t="s">
        <v>652</v>
      </c>
    </row>
    <row r="24" spans="1:5" ht="14.25">
      <c r="A24" s="75" t="s">
        <v>186</v>
      </c>
      <c r="B24" s="20" t="s">
        <v>185</v>
      </c>
      <c r="C24" s="19" t="s">
        <v>654</v>
      </c>
      <c r="D24" s="131" t="str">
        <f t="shared" si="0"/>
        <v>R017</v>
      </c>
      <c r="E24" s="146" t="s">
        <v>186</v>
      </c>
    </row>
    <row r="25" spans="1:5" ht="14.25">
      <c r="A25" s="28" t="s">
        <v>655</v>
      </c>
      <c r="B25" s="20" t="s">
        <v>656</v>
      </c>
      <c r="C25" s="19"/>
      <c r="D25" s="131" t="str">
        <f t="shared" si="0"/>
        <v>R018</v>
      </c>
      <c r="E25" s="146" t="s">
        <v>655</v>
      </c>
    </row>
    <row r="26" spans="1:5" ht="42.75">
      <c r="A26" s="28" t="s">
        <v>657</v>
      </c>
      <c r="B26" s="20" t="s">
        <v>658</v>
      </c>
      <c r="C26" s="22" t="s">
        <v>659</v>
      </c>
      <c r="D26" s="131" t="str">
        <f t="shared" si="0"/>
        <v>R019</v>
      </c>
      <c r="E26" s="146" t="s">
        <v>657</v>
      </c>
    </row>
    <row r="27" spans="1:5" ht="14.25">
      <c r="A27" s="73" t="s">
        <v>191</v>
      </c>
      <c r="B27" s="22" t="s">
        <v>660</v>
      </c>
      <c r="C27" s="19"/>
      <c r="D27" s="131" t="str">
        <f t="shared" si="0"/>
        <v>R020</v>
      </c>
      <c r="E27" s="146" t="s">
        <v>191</v>
      </c>
    </row>
    <row r="28" spans="1:5" ht="14.25">
      <c r="A28" s="75" t="s">
        <v>661</v>
      </c>
      <c r="B28" s="22" t="s">
        <v>662</v>
      </c>
      <c r="C28" s="19"/>
      <c r="D28" s="131" t="str">
        <f t="shared" si="0"/>
        <v>R021</v>
      </c>
      <c r="E28" s="146" t="s">
        <v>661</v>
      </c>
    </row>
    <row r="29" spans="1:5" ht="28.5">
      <c r="A29" s="28" t="s">
        <v>663</v>
      </c>
      <c r="B29" s="27" t="s">
        <v>664</v>
      </c>
      <c r="C29" s="23" t="s">
        <v>665</v>
      </c>
      <c r="D29" s="131" t="str">
        <f t="shared" si="0"/>
        <v>R022</v>
      </c>
      <c r="E29" s="146" t="s">
        <v>663</v>
      </c>
    </row>
    <row r="30" spans="1:5" ht="28.5">
      <c r="A30" s="74" t="s">
        <v>666</v>
      </c>
      <c r="B30" s="22" t="s">
        <v>667</v>
      </c>
      <c r="C30" s="22" t="s">
        <v>668</v>
      </c>
      <c r="D30" s="131" t="str">
        <f t="shared" si="0"/>
        <v>R023</v>
      </c>
      <c r="E30" s="146" t="s">
        <v>666</v>
      </c>
    </row>
    <row r="31" spans="1:5" ht="14.25">
      <c r="A31" s="28" t="s">
        <v>172</v>
      </c>
      <c r="B31" s="20" t="s">
        <v>171</v>
      </c>
      <c r="C31" s="19"/>
      <c r="D31" s="131" t="str">
        <f t="shared" si="0"/>
        <v>R024</v>
      </c>
      <c r="E31" s="146" t="s">
        <v>172</v>
      </c>
    </row>
    <row r="32" spans="1:5" ht="14.25">
      <c r="A32" s="28" t="s">
        <v>669</v>
      </c>
      <c r="B32" s="22" t="s">
        <v>670</v>
      </c>
      <c r="C32" s="19"/>
      <c r="D32" s="131" t="str">
        <f t="shared" si="0"/>
        <v>R025</v>
      </c>
      <c r="E32" s="146" t="s">
        <v>669</v>
      </c>
    </row>
    <row r="33" spans="1:5" ht="28.5">
      <c r="A33" s="73" t="s">
        <v>671</v>
      </c>
      <c r="B33" s="86" t="s">
        <v>672</v>
      </c>
      <c r="C33" s="23" t="s">
        <v>673</v>
      </c>
      <c r="D33" s="131" t="str">
        <f t="shared" si="0"/>
        <v>R026</v>
      </c>
      <c r="E33" s="146" t="s">
        <v>671</v>
      </c>
    </row>
    <row r="34" spans="1:5" ht="28.5">
      <c r="A34" s="75" t="s">
        <v>674</v>
      </c>
      <c r="B34" s="22" t="s">
        <v>675</v>
      </c>
      <c r="C34" s="79" t="s">
        <v>676</v>
      </c>
      <c r="D34" s="131" t="str">
        <f t="shared" si="0"/>
        <v>R027</v>
      </c>
      <c r="E34" s="146" t="s">
        <v>674</v>
      </c>
    </row>
    <row r="35" spans="1:5" ht="14.25">
      <c r="A35" s="74" t="s">
        <v>677</v>
      </c>
      <c r="B35" s="20" t="s">
        <v>678</v>
      </c>
      <c r="C35" s="19"/>
      <c r="D35" s="131" t="str">
        <f t="shared" si="0"/>
        <v>R028</v>
      </c>
      <c r="E35" s="146" t="s">
        <v>677</v>
      </c>
    </row>
    <row r="36" spans="1:5" ht="14.25">
      <c r="A36" s="73" t="s">
        <v>679</v>
      </c>
      <c r="B36" s="20" t="s">
        <v>680</v>
      </c>
      <c r="C36" s="19"/>
      <c r="D36" s="131" t="str">
        <f t="shared" si="0"/>
        <v>R030</v>
      </c>
      <c r="E36" s="146" t="s">
        <v>679</v>
      </c>
    </row>
    <row r="37" spans="1:5" ht="28.5">
      <c r="A37" s="28" t="s">
        <v>681</v>
      </c>
      <c r="B37" s="22" t="s">
        <v>682</v>
      </c>
      <c r="C37" s="23" t="s">
        <v>683</v>
      </c>
      <c r="D37" s="131" t="str">
        <f t="shared" si="0"/>
        <v>R032</v>
      </c>
      <c r="E37" s="146" t="s">
        <v>681</v>
      </c>
    </row>
    <row r="38" spans="1:5" ht="14.25">
      <c r="A38" s="73" t="s">
        <v>149</v>
      </c>
      <c r="B38" s="22" t="s">
        <v>148</v>
      </c>
      <c r="C38" s="19"/>
      <c r="D38" s="131" t="str">
        <f t="shared" si="0"/>
        <v>R033</v>
      </c>
      <c r="E38" s="146" t="s">
        <v>149</v>
      </c>
    </row>
    <row r="39" spans="1:5" ht="14.25">
      <c r="A39" s="75" t="s">
        <v>684</v>
      </c>
      <c r="B39" s="20" t="s">
        <v>685</v>
      </c>
      <c r="C39" s="19"/>
      <c r="D39" s="131" t="str">
        <f t="shared" si="0"/>
        <v>R034</v>
      </c>
      <c r="E39" s="146" t="s">
        <v>684</v>
      </c>
    </row>
    <row r="40" spans="1:5" ht="14.25">
      <c r="A40" s="75" t="s">
        <v>686</v>
      </c>
      <c r="B40" s="22" t="s">
        <v>687</v>
      </c>
      <c r="C40" s="19"/>
      <c r="D40" s="131" t="str">
        <f t="shared" si="0"/>
        <v>R035</v>
      </c>
      <c r="E40" s="146" t="s">
        <v>686</v>
      </c>
    </row>
    <row r="41" spans="1:5" ht="14.25">
      <c r="A41" s="74" t="s">
        <v>688</v>
      </c>
      <c r="B41" s="20" t="s">
        <v>689</v>
      </c>
      <c r="C41" s="19"/>
      <c r="D41" s="131" t="str">
        <f t="shared" si="0"/>
        <v>R036</v>
      </c>
      <c r="E41" s="146" t="s">
        <v>688</v>
      </c>
    </row>
    <row r="42" spans="1:5" ht="42.75">
      <c r="A42" s="28" t="s">
        <v>690</v>
      </c>
      <c r="B42" s="20" t="s">
        <v>691</v>
      </c>
      <c r="C42" s="23" t="s">
        <v>692</v>
      </c>
      <c r="D42" s="131" t="str">
        <f t="shared" si="0"/>
        <v>R037</v>
      </c>
      <c r="E42" s="146" t="s">
        <v>690</v>
      </c>
    </row>
    <row r="43" spans="1:5" ht="14.25">
      <c r="A43" s="28" t="s">
        <v>693</v>
      </c>
      <c r="B43" s="20" t="s">
        <v>694</v>
      </c>
      <c r="C43" s="19" t="s">
        <v>695</v>
      </c>
      <c r="D43" s="131" t="str">
        <f t="shared" si="0"/>
        <v>R038</v>
      </c>
      <c r="E43" s="146" t="s">
        <v>693</v>
      </c>
    </row>
    <row r="44" spans="1:5" ht="14.25">
      <c r="A44" s="73" t="s">
        <v>696</v>
      </c>
      <c r="B44" s="62" t="s">
        <v>697</v>
      </c>
      <c r="C44" s="19" t="s">
        <v>698</v>
      </c>
      <c r="D44" s="131" t="str">
        <f t="shared" si="0"/>
        <v>R039</v>
      </c>
      <c r="E44" s="146" t="s">
        <v>696</v>
      </c>
    </row>
    <row r="45" spans="1:5" ht="14.25">
      <c r="A45" s="75" t="s">
        <v>699</v>
      </c>
      <c r="B45" s="22" t="s">
        <v>700</v>
      </c>
      <c r="C45" s="19" t="s">
        <v>701</v>
      </c>
      <c r="D45" s="131" t="str">
        <f t="shared" si="0"/>
        <v>R040</v>
      </c>
      <c r="E45" s="146" t="s">
        <v>699</v>
      </c>
    </row>
    <row r="46" spans="1:5" ht="14.25">
      <c r="A46" s="75" t="s">
        <v>702</v>
      </c>
      <c r="B46" s="22" t="s">
        <v>703</v>
      </c>
      <c r="C46" s="19"/>
      <c r="D46" s="131" t="str">
        <f t="shared" si="0"/>
        <v>R041</v>
      </c>
      <c r="E46" s="146" t="s">
        <v>702</v>
      </c>
    </row>
    <row r="47" spans="1:5" ht="14.25">
      <c r="A47" s="74" t="s">
        <v>704</v>
      </c>
      <c r="B47" s="20" t="s">
        <v>705</v>
      </c>
      <c r="C47" s="19" t="s">
        <v>706</v>
      </c>
      <c r="D47" s="131" t="str">
        <f t="shared" si="0"/>
        <v>R042</v>
      </c>
      <c r="E47" s="146" t="s">
        <v>704</v>
      </c>
    </row>
    <row r="48" spans="1:5" ht="14.25">
      <c r="A48" s="28" t="s">
        <v>707</v>
      </c>
      <c r="B48" s="20" t="s">
        <v>60</v>
      </c>
      <c r="C48" s="19" t="s">
        <v>708</v>
      </c>
      <c r="D48" s="131" t="str">
        <f t="shared" si="0"/>
        <v>R043</v>
      </c>
      <c r="E48" s="146" t="s">
        <v>707</v>
      </c>
    </row>
    <row r="49" spans="1:5" ht="14.25">
      <c r="A49" s="28" t="s">
        <v>161</v>
      </c>
      <c r="B49" s="20" t="s">
        <v>160</v>
      </c>
      <c r="C49" s="19" t="s">
        <v>709</v>
      </c>
      <c r="D49" s="131" t="str">
        <f t="shared" si="0"/>
        <v>R044</v>
      </c>
      <c r="E49" s="146" t="s">
        <v>161</v>
      </c>
    </row>
    <row r="50" spans="1:5" ht="14.25">
      <c r="A50" s="73" t="s">
        <v>710</v>
      </c>
      <c r="B50" s="20" t="s">
        <v>711</v>
      </c>
      <c r="C50" s="80"/>
      <c r="D50" s="131" t="str">
        <f t="shared" si="0"/>
        <v>R045</v>
      </c>
      <c r="E50" s="146" t="s">
        <v>710</v>
      </c>
    </row>
    <row r="51" spans="1:5" ht="14.25">
      <c r="A51" s="75" t="s">
        <v>712</v>
      </c>
      <c r="B51" s="22" t="s">
        <v>713</v>
      </c>
      <c r="C51" s="19" t="s">
        <v>714</v>
      </c>
      <c r="D51" s="131" t="str">
        <f t="shared" si="0"/>
        <v>R046</v>
      </c>
      <c r="E51" s="146" t="s">
        <v>712</v>
      </c>
    </row>
    <row r="52" spans="1:5" ht="14.25">
      <c r="A52" s="75" t="s">
        <v>715</v>
      </c>
      <c r="B52" s="20" t="s">
        <v>716</v>
      </c>
      <c r="C52" s="19"/>
      <c r="D52" s="131" t="str">
        <f t="shared" si="0"/>
        <v>R047</v>
      </c>
      <c r="E52" s="146" t="s">
        <v>715</v>
      </c>
    </row>
    <row r="53" spans="1:5" ht="28.5">
      <c r="A53" s="74" t="s">
        <v>717</v>
      </c>
      <c r="B53" s="22" t="s">
        <v>718</v>
      </c>
      <c r="C53" s="23" t="s">
        <v>719</v>
      </c>
      <c r="D53" s="131" t="str">
        <f t="shared" si="0"/>
        <v>R048</v>
      </c>
      <c r="E53" s="146" t="s">
        <v>717</v>
      </c>
    </row>
    <row r="54" spans="1:5" ht="28.5">
      <c r="A54" s="28" t="s">
        <v>720</v>
      </c>
      <c r="B54" s="22" t="s">
        <v>86</v>
      </c>
      <c r="C54" s="23" t="s">
        <v>721</v>
      </c>
      <c r="D54" s="131" t="str">
        <f t="shared" si="0"/>
        <v>R049</v>
      </c>
      <c r="E54" s="146" t="s">
        <v>720</v>
      </c>
    </row>
    <row r="55" spans="1:5" ht="14.25">
      <c r="A55" s="28" t="s">
        <v>722</v>
      </c>
      <c r="B55" s="62" t="s">
        <v>723</v>
      </c>
      <c r="C55" s="19"/>
      <c r="D55" s="131" t="str">
        <f t="shared" si="0"/>
        <v>R050</v>
      </c>
      <c r="E55" s="146" t="s">
        <v>722</v>
      </c>
    </row>
    <row r="56" spans="1:5" ht="57">
      <c r="A56" s="73" t="s">
        <v>724</v>
      </c>
      <c r="B56" s="22" t="s">
        <v>99</v>
      </c>
      <c r="C56" s="22" t="s">
        <v>725</v>
      </c>
      <c r="D56" s="131" t="str">
        <f t="shared" si="0"/>
        <v>R051</v>
      </c>
      <c r="E56" s="146" t="s">
        <v>724</v>
      </c>
    </row>
    <row r="57" spans="1:5" ht="28.5">
      <c r="A57" s="75" t="s">
        <v>726</v>
      </c>
      <c r="B57" s="26" t="s">
        <v>727</v>
      </c>
      <c r="C57" s="138" t="s">
        <v>728</v>
      </c>
      <c r="D57" s="131" t="str">
        <f t="shared" si="0"/>
        <v>R052</v>
      </c>
      <c r="E57" s="146" t="s">
        <v>726</v>
      </c>
    </row>
    <row r="58" spans="1:5" ht="14.25">
      <c r="A58" s="75" t="s">
        <v>729</v>
      </c>
      <c r="B58" s="62" t="s">
        <v>730</v>
      </c>
      <c r="C58" s="19" t="s">
        <v>731</v>
      </c>
      <c r="D58" s="131" t="str">
        <f t="shared" si="0"/>
        <v>R053</v>
      </c>
      <c r="E58" s="146" t="s">
        <v>729</v>
      </c>
    </row>
    <row r="59" spans="1:5" ht="14.25">
      <c r="A59" s="75" t="s">
        <v>732</v>
      </c>
      <c r="B59" s="22" t="s">
        <v>733</v>
      </c>
      <c r="C59" s="19"/>
      <c r="D59" s="131" t="str">
        <f t="shared" si="0"/>
        <v>R054</v>
      </c>
      <c r="E59" s="146" t="s">
        <v>732</v>
      </c>
    </row>
    <row r="60" spans="1:5" ht="14.25">
      <c r="A60" s="73" t="s">
        <v>156</v>
      </c>
      <c r="B60" s="22" t="s">
        <v>155</v>
      </c>
      <c r="C60" s="19"/>
      <c r="D60" s="131" t="str">
        <f t="shared" si="0"/>
        <v>R055</v>
      </c>
      <c r="E60" s="146" t="s">
        <v>156</v>
      </c>
    </row>
    <row r="61" spans="1:5" ht="14.25">
      <c r="A61" s="75" t="s">
        <v>734</v>
      </c>
      <c r="B61" s="22" t="s">
        <v>735</v>
      </c>
      <c r="C61" s="19"/>
      <c r="D61" s="131" t="str">
        <f t="shared" si="0"/>
        <v>R056</v>
      </c>
      <c r="E61" s="146" t="s">
        <v>734</v>
      </c>
    </row>
    <row r="62" spans="1:5" ht="28.5">
      <c r="A62" s="74" t="s">
        <v>736</v>
      </c>
      <c r="B62" s="139" t="s">
        <v>737</v>
      </c>
      <c r="C62" s="23" t="s">
        <v>738</v>
      </c>
      <c r="D62" s="131" t="str">
        <f t="shared" si="0"/>
        <v>R057</v>
      </c>
      <c r="E62" s="146" t="s">
        <v>736</v>
      </c>
    </row>
    <row r="63" spans="1:5" ht="42.75">
      <c r="A63" s="28" t="s">
        <v>739</v>
      </c>
      <c r="B63" s="22" t="s">
        <v>740</v>
      </c>
      <c r="C63" s="23" t="s">
        <v>741</v>
      </c>
      <c r="D63" s="131" t="str">
        <f t="shared" si="0"/>
        <v>R058</v>
      </c>
      <c r="E63" s="146" t="s">
        <v>739</v>
      </c>
    </row>
    <row r="64" spans="1:5" ht="14.25">
      <c r="A64" s="75" t="s">
        <v>742</v>
      </c>
      <c r="B64" s="26" t="s">
        <v>743</v>
      </c>
      <c r="C64" s="19"/>
      <c r="D64" s="131" t="str">
        <f t="shared" si="0"/>
        <v>R059</v>
      </c>
      <c r="E64" s="146" t="s">
        <v>742</v>
      </c>
    </row>
    <row r="65" spans="1:5" ht="14.25">
      <c r="A65" s="74" t="s">
        <v>744</v>
      </c>
      <c r="B65" s="22" t="s">
        <v>745</v>
      </c>
      <c r="C65" s="19"/>
      <c r="D65" s="131" t="str">
        <f t="shared" si="0"/>
        <v>R060</v>
      </c>
      <c r="E65" s="146" t="s">
        <v>744</v>
      </c>
    </row>
    <row r="66" spans="1:5" ht="14.25">
      <c r="A66" s="28" t="s">
        <v>746</v>
      </c>
      <c r="B66" s="20" t="s">
        <v>747</v>
      </c>
      <c r="C66" s="19"/>
      <c r="D66" s="131" t="str">
        <f t="shared" si="0"/>
        <v>R061</v>
      </c>
      <c r="E66" s="146" t="s">
        <v>746</v>
      </c>
    </row>
    <row r="67" spans="1:5" ht="28.5">
      <c r="A67" s="28" t="s">
        <v>748</v>
      </c>
      <c r="B67" s="86" t="s">
        <v>749</v>
      </c>
      <c r="C67" s="23" t="s">
        <v>750</v>
      </c>
      <c r="D67" s="131" t="str">
        <f t="shared" si="0"/>
        <v>R062</v>
      </c>
      <c r="E67" s="146" t="s">
        <v>748</v>
      </c>
    </row>
    <row r="68" spans="1:5" ht="14.25">
      <c r="A68" s="28" t="s">
        <v>751</v>
      </c>
      <c r="B68" s="20" t="s">
        <v>752</v>
      </c>
      <c r="C68" s="19"/>
      <c r="D68" s="131" t="str">
        <f t="shared" si="0"/>
        <v>R063</v>
      </c>
      <c r="E68" s="146" t="s">
        <v>751</v>
      </c>
    </row>
    <row r="69" spans="1:5" ht="26.25" customHeight="1">
      <c r="A69" s="28" t="s">
        <v>753</v>
      </c>
      <c r="B69" s="22" t="s">
        <v>624</v>
      </c>
      <c r="C69" s="19"/>
      <c r="D69" s="131" t="str">
        <f t="shared" si="0"/>
        <v>R064</v>
      </c>
      <c r="E69" s="146" t="s">
        <v>753</v>
      </c>
    </row>
    <row r="70" spans="1:5" ht="14.25">
      <c r="A70" s="28" t="s">
        <v>754</v>
      </c>
      <c r="B70" s="20" t="s">
        <v>755</v>
      </c>
      <c r="C70" s="19" t="s">
        <v>756</v>
      </c>
      <c r="D70" s="131" t="str">
        <f t="shared" si="0"/>
        <v>R065</v>
      </c>
      <c r="E70" s="146" t="s">
        <v>754</v>
      </c>
    </row>
    <row r="71" spans="1:5" ht="14.25">
      <c r="A71" s="28" t="s">
        <v>757</v>
      </c>
      <c r="B71" s="20" t="s">
        <v>113</v>
      </c>
      <c r="C71" s="80" t="s">
        <v>758</v>
      </c>
      <c r="D71" s="131" t="str">
        <f t="shared" si="0"/>
        <v>R066</v>
      </c>
      <c r="E71" s="146" t="s">
        <v>757</v>
      </c>
    </row>
    <row r="72" spans="1:5" ht="28.5">
      <c r="A72" s="75" t="s">
        <v>759</v>
      </c>
      <c r="B72" s="22" t="s">
        <v>760</v>
      </c>
      <c r="C72" s="19"/>
      <c r="D72" s="131" t="str">
        <f t="shared" si="0"/>
        <v>R067</v>
      </c>
      <c r="E72" s="146" t="s">
        <v>759</v>
      </c>
    </row>
    <row r="73" spans="1:5" ht="14.25">
      <c r="A73" s="73" t="s">
        <v>761</v>
      </c>
      <c r="B73" s="20" t="s">
        <v>762</v>
      </c>
      <c r="C73" s="19" t="s">
        <v>763</v>
      </c>
      <c r="D73" s="131" t="str">
        <f t="shared" ref="D73:D109" si="1">A73</f>
        <v>R068</v>
      </c>
      <c r="E73" s="146" t="s">
        <v>761</v>
      </c>
    </row>
    <row r="74" spans="1:5" ht="14.25">
      <c r="A74" s="73" t="s">
        <v>764</v>
      </c>
      <c r="B74" s="20" t="s">
        <v>765</v>
      </c>
      <c r="C74" s="19"/>
      <c r="D74" s="131" t="str">
        <f t="shared" si="1"/>
        <v>R069</v>
      </c>
      <c r="E74" s="146" t="s">
        <v>764</v>
      </c>
    </row>
    <row r="75" spans="1:5" ht="28.5">
      <c r="A75" s="75" t="s">
        <v>766</v>
      </c>
      <c r="B75" s="20" t="s">
        <v>767</v>
      </c>
      <c r="C75" s="22" t="s">
        <v>768</v>
      </c>
      <c r="D75" s="131" t="str">
        <f t="shared" si="1"/>
        <v>R070</v>
      </c>
      <c r="E75" s="146" t="s">
        <v>766</v>
      </c>
    </row>
    <row r="76" spans="1:5" ht="28.5">
      <c r="A76" s="73" t="s">
        <v>769</v>
      </c>
      <c r="B76" s="20" t="s">
        <v>770</v>
      </c>
      <c r="C76" s="23" t="s">
        <v>771</v>
      </c>
      <c r="D76" s="131" t="str">
        <f t="shared" si="1"/>
        <v>R072</v>
      </c>
      <c r="E76" s="146" t="s">
        <v>769</v>
      </c>
    </row>
    <row r="77" spans="1:5" ht="28.5">
      <c r="A77" s="28" t="s">
        <v>772</v>
      </c>
      <c r="B77" s="20" t="s">
        <v>773</v>
      </c>
      <c r="C77" s="23" t="s">
        <v>774</v>
      </c>
      <c r="D77" s="131" t="str">
        <f t="shared" si="1"/>
        <v>R073</v>
      </c>
      <c r="E77" s="146" t="s">
        <v>772</v>
      </c>
    </row>
    <row r="78" spans="1:5" ht="28.5">
      <c r="A78" s="28" t="s">
        <v>775</v>
      </c>
      <c r="B78" s="22" t="s">
        <v>776</v>
      </c>
      <c r="C78" s="22" t="s">
        <v>777</v>
      </c>
      <c r="D78" s="131" t="str">
        <f t="shared" si="1"/>
        <v>R074</v>
      </c>
      <c r="E78" s="146" t="s">
        <v>775</v>
      </c>
    </row>
    <row r="79" spans="1:5" ht="14.25">
      <c r="A79" s="28" t="s">
        <v>778</v>
      </c>
      <c r="B79" s="20" t="s">
        <v>779</v>
      </c>
      <c r="C79" s="19" t="s">
        <v>780</v>
      </c>
      <c r="D79" s="131" t="str">
        <f t="shared" si="1"/>
        <v>R075</v>
      </c>
      <c r="E79" s="146" t="s">
        <v>778</v>
      </c>
    </row>
    <row r="80" spans="1:5" ht="42.75">
      <c r="A80" s="28" t="s">
        <v>781</v>
      </c>
      <c r="B80" s="24" t="s">
        <v>782</v>
      </c>
      <c r="C80" s="23" t="s">
        <v>783</v>
      </c>
      <c r="D80" s="131" t="str">
        <f t="shared" si="1"/>
        <v>R076</v>
      </c>
      <c r="E80" s="146" t="s">
        <v>781</v>
      </c>
    </row>
    <row r="81" spans="1:5" ht="14.25">
      <c r="A81" s="28" t="s">
        <v>784</v>
      </c>
      <c r="B81" s="22" t="s">
        <v>785</v>
      </c>
      <c r="C81" s="136" t="s">
        <v>786</v>
      </c>
      <c r="D81" s="131" t="str">
        <f t="shared" si="1"/>
        <v>R077</v>
      </c>
      <c r="E81" s="146" t="s">
        <v>784</v>
      </c>
    </row>
    <row r="82" spans="1:5" ht="14.25">
      <c r="A82" s="28" t="s">
        <v>787</v>
      </c>
      <c r="B82" s="22" t="s">
        <v>788</v>
      </c>
      <c r="C82" s="136" t="s">
        <v>786</v>
      </c>
      <c r="D82" s="131" t="str">
        <f t="shared" si="1"/>
        <v>R078</v>
      </c>
      <c r="E82" s="146" t="s">
        <v>787</v>
      </c>
    </row>
    <row r="83" spans="1:5" ht="28.5">
      <c r="A83" s="28" t="s">
        <v>789</v>
      </c>
      <c r="B83" s="22" t="s">
        <v>790</v>
      </c>
      <c r="C83" s="80" t="s">
        <v>786</v>
      </c>
      <c r="D83" s="131" t="str">
        <f t="shared" si="1"/>
        <v>R079</v>
      </c>
      <c r="E83" s="146" t="s">
        <v>789</v>
      </c>
    </row>
    <row r="84" spans="1:5" ht="14.25">
      <c r="A84" s="28" t="s">
        <v>791</v>
      </c>
      <c r="B84" s="22" t="s">
        <v>792</v>
      </c>
      <c r="C84" s="80"/>
      <c r="D84" s="131" t="str">
        <f t="shared" si="1"/>
        <v>R080</v>
      </c>
      <c r="E84" s="146" t="s">
        <v>791</v>
      </c>
    </row>
    <row r="85" spans="1:5" ht="28.5">
      <c r="A85" s="75" t="s">
        <v>793</v>
      </c>
      <c r="B85" s="22" t="s">
        <v>794</v>
      </c>
      <c r="C85" s="19"/>
      <c r="D85" s="131" t="str">
        <f t="shared" si="1"/>
        <v>R081</v>
      </c>
      <c r="E85" s="146" t="s">
        <v>793</v>
      </c>
    </row>
    <row r="86" spans="1:5" ht="14.25">
      <c r="A86" s="28" t="s">
        <v>795</v>
      </c>
      <c r="B86" s="22" t="s">
        <v>796</v>
      </c>
      <c r="C86" s="19"/>
      <c r="D86" s="131" t="str">
        <f t="shared" si="1"/>
        <v>R082</v>
      </c>
      <c r="E86" s="146" t="s">
        <v>795</v>
      </c>
    </row>
    <row r="87" spans="1:5" ht="14.25">
      <c r="A87" s="82" t="s">
        <v>797</v>
      </c>
      <c r="B87" s="139" t="s">
        <v>798</v>
      </c>
      <c r="C87" s="24"/>
      <c r="D87" s="131" t="str">
        <f t="shared" si="1"/>
        <v>R083</v>
      </c>
      <c r="E87" s="146" t="s">
        <v>797</v>
      </c>
    </row>
    <row r="88" spans="1:5" ht="28.5">
      <c r="A88" s="82" t="s">
        <v>799</v>
      </c>
      <c r="B88" s="81" t="s">
        <v>800</v>
      </c>
      <c r="C88" s="19"/>
      <c r="D88" s="131" t="str">
        <f t="shared" si="1"/>
        <v>R084</v>
      </c>
      <c r="E88" s="146" t="s">
        <v>799</v>
      </c>
    </row>
    <row r="89" spans="1:5" ht="14.25">
      <c r="A89" s="83" t="s">
        <v>801</v>
      </c>
      <c r="B89" s="84" t="s">
        <v>802</v>
      </c>
      <c r="C89" s="24" t="s">
        <v>803</v>
      </c>
      <c r="D89" s="131" t="str">
        <f t="shared" si="1"/>
        <v>R085</v>
      </c>
      <c r="E89" s="146" t="s">
        <v>801</v>
      </c>
    </row>
    <row r="90" spans="1:5" ht="14.25">
      <c r="A90" s="83" t="s">
        <v>804</v>
      </c>
      <c r="B90" s="81" t="s">
        <v>805</v>
      </c>
      <c r="C90" s="19"/>
      <c r="D90" s="131" t="str">
        <f t="shared" si="1"/>
        <v>R086</v>
      </c>
      <c r="E90" s="146" t="s">
        <v>804</v>
      </c>
    </row>
    <row r="91" spans="1:5" ht="14.25">
      <c r="A91" s="28" t="s">
        <v>806</v>
      </c>
      <c r="B91" s="139" t="s">
        <v>807</v>
      </c>
      <c r="C91" s="19"/>
      <c r="D91" s="131" t="str">
        <f t="shared" si="1"/>
        <v>R087</v>
      </c>
      <c r="E91" s="146" t="s">
        <v>806</v>
      </c>
    </row>
    <row r="92" spans="1:5" ht="28.5">
      <c r="A92" s="105" t="s">
        <v>808</v>
      </c>
      <c r="B92" s="139" t="s">
        <v>809</v>
      </c>
      <c r="C92" s="23" t="s">
        <v>810</v>
      </c>
      <c r="D92" s="131" t="str">
        <f t="shared" si="1"/>
        <v>R088</v>
      </c>
      <c r="E92" s="146" t="s">
        <v>808</v>
      </c>
    </row>
    <row r="93" spans="1:5" ht="28.5">
      <c r="A93" s="85" t="s">
        <v>811</v>
      </c>
      <c r="B93" s="24" t="s">
        <v>812</v>
      </c>
      <c r="C93" s="23" t="s">
        <v>813</v>
      </c>
      <c r="D93" s="131" t="str">
        <f t="shared" si="1"/>
        <v>R089</v>
      </c>
      <c r="E93" s="147" t="s">
        <v>811</v>
      </c>
    </row>
    <row r="94" spans="1:5" ht="14.25">
      <c r="A94" s="85" t="s">
        <v>814</v>
      </c>
      <c r="B94" s="24" t="s">
        <v>815</v>
      </c>
      <c r="C94" s="19"/>
      <c r="D94" s="131" t="str">
        <f t="shared" si="1"/>
        <v>R090</v>
      </c>
      <c r="E94" s="147" t="s">
        <v>814</v>
      </c>
    </row>
    <row r="95" spans="1:5" ht="14.25">
      <c r="A95" s="85" t="s">
        <v>816</v>
      </c>
      <c r="B95" s="160" t="s">
        <v>817</v>
      </c>
      <c r="C95" s="19"/>
      <c r="D95" s="131" t="str">
        <f t="shared" si="1"/>
        <v>R091</v>
      </c>
      <c r="E95" s="147" t="s">
        <v>816</v>
      </c>
    </row>
    <row r="96" spans="1:5" ht="14.25">
      <c r="A96" s="104" t="s">
        <v>818</v>
      </c>
      <c r="B96" s="161" t="s">
        <v>819</v>
      </c>
      <c r="C96" s="155"/>
      <c r="D96" s="158" t="str">
        <f t="shared" si="1"/>
        <v>R092</v>
      </c>
      <c r="E96" s="147" t="s">
        <v>818</v>
      </c>
    </row>
    <row r="97" spans="1:5" ht="14.25">
      <c r="A97" s="85" t="s">
        <v>820</v>
      </c>
      <c r="B97" s="161" t="s">
        <v>821</v>
      </c>
      <c r="C97" s="155"/>
      <c r="D97" s="158" t="str">
        <f t="shared" si="1"/>
        <v>R093</v>
      </c>
      <c r="E97" s="147" t="s">
        <v>820</v>
      </c>
    </row>
    <row r="98" spans="1:5" ht="28.5">
      <c r="A98" s="103" t="s">
        <v>822</v>
      </c>
      <c r="B98" s="162" t="s">
        <v>823</v>
      </c>
      <c r="C98" s="156"/>
      <c r="D98" s="158" t="str">
        <f t="shared" si="1"/>
        <v>R094</v>
      </c>
      <c r="E98" s="147" t="s">
        <v>822</v>
      </c>
    </row>
    <row r="99" spans="1:5" ht="14.25">
      <c r="A99" s="103" t="s">
        <v>824</v>
      </c>
      <c r="B99" s="161" t="s">
        <v>825</v>
      </c>
      <c r="C99" s="156"/>
      <c r="D99" s="158" t="str">
        <f t="shared" si="1"/>
        <v>R095</v>
      </c>
      <c r="E99" s="147" t="s">
        <v>824</v>
      </c>
    </row>
    <row r="100" spans="1:5" ht="14.25">
      <c r="A100" s="85" t="s">
        <v>826</v>
      </c>
      <c r="B100" s="161" t="s">
        <v>827</v>
      </c>
      <c r="C100" s="156" t="s">
        <v>828</v>
      </c>
      <c r="D100" s="158" t="str">
        <f t="shared" si="1"/>
        <v>R096</v>
      </c>
      <c r="E100" s="147" t="s">
        <v>826</v>
      </c>
    </row>
    <row r="101" spans="1:5" ht="14.25">
      <c r="A101" s="85" t="s">
        <v>127</v>
      </c>
      <c r="B101" s="161" t="s">
        <v>126</v>
      </c>
      <c r="C101" s="156" t="s">
        <v>829</v>
      </c>
      <c r="D101" s="158" t="str">
        <f t="shared" si="1"/>
        <v>R097</v>
      </c>
      <c r="E101" s="147" t="s">
        <v>127</v>
      </c>
    </row>
    <row r="102" spans="1:5" ht="14.25">
      <c r="A102" s="103" t="s">
        <v>830</v>
      </c>
      <c r="B102" s="161" t="s">
        <v>831</v>
      </c>
      <c r="C102" s="156" t="s">
        <v>832</v>
      </c>
      <c r="D102" s="158" t="str">
        <f t="shared" si="1"/>
        <v>R098</v>
      </c>
      <c r="E102" s="147" t="s">
        <v>830</v>
      </c>
    </row>
    <row r="103" spans="1:5" ht="14.25">
      <c r="A103" s="104" t="s">
        <v>833</v>
      </c>
      <c r="B103" s="161" t="s">
        <v>834</v>
      </c>
      <c r="C103" s="156" t="s">
        <v>835</v>
      </c>
      <c r="D103" s="158" t="str">
        <f t="shared" si="1"/>
        <v>R099</v>
      </c>
      <c r="E103" s="147" t="s">
        <v>833</v>
      </c>
    </row>
    <row r="104" spans="1:5" ht="14.25">
      <c r="A104" s="104" t="s">
        <v>836</v>
      </c>
      <c r="B104" s="161" t="s">
        <v>837</v>
      </c>
      <c r="C104" s="156" t="s">
        <v>838</v>
      </c>
      <c r="D104" s="158" t="str">
        <f t="shared" si="1"/>
        <v>R100</v>
      </c>
      <c r="E104" s="147" t="s">
        <v>836</v>
      </c>
    </row>
    <row r="105" spans="1:5" ht="14.25">
      <c r="A105" s="85" t="s">
        <v>839</v>
      </c>
      <c r="B105" s="161" t="s">
        <v>840</v>
      </c>
      <c r="C105" s="156"/>
      <c r="D105" s="158" t="str">
        <f t="shared" si="1"/>
        <v>R101</v>
      </c>
      <c r="E105" s="147" t="s">
        <v>839</v>
      </c>
    </row>
    <row r="106" spans="1:5" ht="42.75">
      <c r="A106" s="85" t="s">
        <v>841</v>
      </c>
      <c r="B106" s="163" t="s">
        <v>842</v>
      </c>
      <c r="C106" s="157" t="s">
        <v>843</v>
      </c>
      <c r="D106" s="158" t="str">
        <f t="shared" si="1"/>
        <v>R102</v>
      </c>
      <c r="E106" s="147" t="s">
        <v>841</v>
      </c>
    </row>
    <row r="107" spans="1:5" ht="14.25">
      <c r="A107" s="85" t="s">
        <v>844</v>
      </c>
      <c r="B107" s="163" t="s">
        <v>845</v>
      </c>
      <c r="C107" s="157" t="s">
        <v>846</v>
      </c>
      <c r="D107" s="158" t="str">
        <f t="shared" si="1"/>
        <v>R103</v>
      </c>
      <c r="E107" s="147" t="s">
        <v>844</v>
      </c>
    </row>
    <row r="108" spans="1:5" ht="14.25">
      <c r="A108" s="85" t="s">
        <v>847</v>
      </c>
      <c r="B108" s="163" t="s">
        <v>848</v>
      </c>
      <c r="C108" s="157"/>
      <c r="D108" s="158" t="str">
        <f t="shared" si="1"/>
        <v>R104</v>
      </c>
      <c r="E108" s="147" t="s">
        <v>847</v>
      </c>
    </row>
    <row r="109" spans="1:5" ht="14.25">
      <c r="A109" s="85" t="s">
        <v>849</v>
      </c>
      <c r="B109" s="163" t="s">
        <v>850</v>
      </c>
      <c r="C109" s="157"/>
      <c r="D109" s="158" t="str">
        <f t="shared" si="1"/>
        <v>R105</v>
      </c>
      <c r="E109" s="147" t="s">
        <v>849</v>
      </c>
    </row>
    <row r="110" spans="1:5" ht="14.25">
      <c r="A110" s="85" t="s">
        <v>851</v>
      </c>
      <c r="B110" s="163" t="s">
        <v>852</v>
      </c>
      <c r="C110" s="157"/>
      <c r="D110" s="158" t="str">
        <f>A110</f>
        <v>R106</v>
      </c>
      <c r="E110" s="147" t="s">
        <v>851</v>
      </c>
    </row>
    <row r="111" spans="1:5" ht="14.25">
      <c r="A111" s="85" t="s">
        <v>853</v>
      </c>
      <c r="B111" s="163" t="s">
        <v>854</v>
      </c>
      <c r="C111" s="157"/>
      <c r="D111" s="158" t="str">
        <f>A111</f>
        <v>R107</v>
      </c>
      <c r="E111" s="147" t="s">
        <v>853</v>
      </c>
    </row>
    <row r="112" spans="1:5" ht="14.25">
      <c r="A112" s="85" t="s">
        <v>855</v>
      </c>
      <c r="B112" s="163" t="s">
        <v>856</v>
      </c>
      <c r="C112" s="157"/>
      <c r="D112" s="159" t="s">
        <v>853</v>
      </c>
      <c r="E112" s="147"/>
    </row>
    <row r="113" spans="1:5" ht="14.25">
      <c r="A113" s="153"/>
      <c r="B113" s="164"/>
      <c r="C113" s="154"/>
      <c r="D113" s="147"/>
      <c r="E113" s="147"/>
    </row>
    <row r="114" spans="1:5" ht="14.25">
      <c r="A114" s="208" t="s">
        <v>218</v>
      </c>
      <c r="B114" s="208"/>
      <c r="C114" s="208"/>
      <c r="D114" s="131"/>
    </row>
    <row r="115" spans="1:5" ht="14.25">
      <c r="A115" s="193" t="s">
        <v>857</v>
      </c>
      <c r="B115" s="193"/>
      <c r="C115" s="193"/>
    </row>
  </sheetData>
  <sheetProtection algorithmName="SHA-512" hashValue="+KQJppkqW3e0Q5S/tBLJapAb4VOvfZW9jAW2WAwZwBJstr9FpDUpnk+hjm81pG3EZyNvdEr/h9s7BCYpPw4s1g==" saltValue="4Sh++AXS1srRNz4IaJPaww==" spinCount="100000" sheet="1" objects="1" scenarios="1"/>
  <autoFilter ref="A7:C115" xr:uid="{00000000-0009-0000-0000-000003000000}"/>
  <mergeCells count="8">
    <mergeCell ref="A114:C114"/>
    <mergeCell ref="A115:C115"/>
    <mergeCell ref="A1:A4"/>
    <mergeCell ref="B1:C1"/>
    <mergeCell ref="B2:C2"/>
    <mergeCell ref="B3:C3"/>
    <mergeCell ref="B4:C4"/>
    <mergeCell ref="A6:C6"/>
  </mergeCells>
  <phoneticPr fontId="26" type="noConversion"/>
  <pageMargins left="0.7" right="0.7" top="0.75" bottom="0.75" header="0.3" footer="0.3"/>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59E32-239D-4A7F-8FE6-528264EC575E}">
  <sheetPr codeName="Hoja5"/>
  <dimension ref="A1:E78"/>
  <sheetViews>
    <sheetView showGridLines="0" view="pageBreakPreview" topLeftCell="A52" zoomScaleNormal="100" zoomScaleSheetLayoutView="100" workbookViewId="0">
      <selection activeCell="C57" sqref="C57"/>
    </sheetView>
  </sheetViews>
  <sheetFormatPr defaultColWidth="11.42578125" defaultRowHeight="14.25"/>
  <cols>
    <col min="1" max="1" width="11.42578125" style="12"/>
    <col min="2" max="2" width="39.42578125" style="12" customWidth="1"/>
    <col min="3" max="3" width="97.7109375" style="12" customWidth="1"/>
    <col min="4" max="4" width="13" style="12" customWidth="1"/>
    <col min="5" max="5" width="13.42578125" style="12" customWidth="1"/>
    <col min="6" max="16384" width="11.42578125" style="12"/>
  </cols>
  <sheetData>
    <row r="1" spans="1:5" ht="25.5">
      <c r="A1" s="195"/>
      <c r="B1" s="215" t="s">
        <v>0</v>
      </c>
      <c r="C1" s="215"/>
      <c r="D1" s="101" t="s">
        <v>612</v>
      </c>
      <c r="E1" s="128">
        <v>43990</v>
      </c>
    </row>
    <row r="2" spans="1:5" ht="23.25" customHeight="1">
      <c r="A2" s="195"/>
      <c r="B2" s="215" t="s">
        <v>2</v>
      </c>
      <c r="C2" s="215"/>
      <c r="D2" s="129" t="s">
        <v>613</v>
      </c>
      <c r="E2" s="128">
        <v>43992</v>
      </c>
    </row>
    <row r="3" spans="1:5" ht="15">
      <c r="A3" s="195"/>
      <c r="B3" s="216" t="s">
        <v>858</v>
      </c>
      <c r="C3" s="216"/>
      <c r="D3" s="102" t="s">
        <v>615</v>
      </c>
      <c r="E3" s="76">
        <v>1</v>
      </c>
    </row>
    <row r="4" spans="1:5" ht="15">
      <c r="A4" s="195"/>
      <c r="B4" s="217" t="s">
        <v>859</v>
      </c>
      <c r="C4" s="217"/>
      <c r="D4" s="129" t="s">
        <v>617</v>
      </c>
      <c r="E4" s="129" t="s">
        <v>618</v>
      </c>
    </row>
    <row r="5" spans="1:5" s="18" customFormat="1" ht="6.75" customHeight="1">
      <c r="A5" s="134"/>
      <c r="B5" s="134"/>
      <c r="C5" s="134"/>
      <c r="D5" s="133"/>
      <c r="E5" s="132"/>
    </row>
    <row r="6" spans="1:5" ht="27.75" customHeight="1">
      <c r="B6" s="192" t="s">
        <v>860</v>
      </c>
      <c r="C6" s="192"/>
      <c r="D6" s="193"/>
      <c r="E6" s="193"/>
    </row>
    <row r="7" spans="1:5" ht="34.5" customHeight="1">
      <c r="B7" s="46" t="s">
        <v>861</v>
      </c>
      <c r="C7" s="47" t="s">
        <v>862</v>
      </c>
      <c r="D7" s="193"/>
      <c r="E7" s="193"/>
    </row>
    <row r="8" spans="1:5">
      <c r="B8" s="86" t="s">
        <v>309</v>
      </c>
      <c r="C8" s="22" t="s">
        <v>362</v>
      </c>
      <c r="D8" s="193"/>
      <c r="E8" s="193"/>
    </row>
    <row r="9" spans="1:5">
      <c r="B9" s="86" t="s">
        <v>309</v>
      </c>
      <c r="C9" s="22" t="s">
        <v>426</v>
      </c>
      <c r="D9" s="193"/>
      <c r="E9" s="193"/>
    </row>
    <row r="10" spans="1:5">
      <c r="B10" s="22" t="s">
        <v>309</v>
      </c>
      <c r="C10" s="22" t="s">
        <v>543</v>
      </c>
      <c r="D10" s="193"/>
      <c r="E10" s="193"/>
    </row>
    <row r="11" spans="1:5">
      <c r="B11" s="62" t="s">
        <v>286</v>
      </c>
      <c r="C11" s="26" t="s">
        <v>256</v>
      </c>
      <c r="D11" s="193"/>
      <c r="E11" s="193"/>
    </row>
    <row r="12" spans="1:5">
      <c r="B12" s="20" t="s">
        <v>286</v>
      </c>
      <c r="C12" s="20" t="s">
        <v>449</v>
      </c>
      <c r="D12" s="193"/>
      <c r="E12" s="193"/>
    </row>
    <row r="13" spans="1:5">
      <c r="B13" s="62" t="s">
        <v>203</v>
      </c>
      <c r="C13" s="22" t="s">
        <v>204</v>
      </c>
      <c r="D13" s="193"/>
      <c r="E13" s="193"/>
    </row>
    <row r="14" spans="1:5">
      <c r="B14" s="62" t="s">
        <v>203</v>
      </c>
      <c r="C14" s="22" t="s">
        <v>415</v>
      </c>
      <c r="D14" s="193"/>
      <c r="E14" s="193"/>
    </row>
    <row r="15" spans="1:5" ht="28.5">
      <c r="B15" s="22" t="s">
        <v>203</v>
      </c>
      <c r="C15" s="22" t="s">
        <v>463</v>
      </c>
      <c r="D15" s="193"/>
      <c r="E15" s="193"/>
    </row>
    <row r="16" spans="1:5">
      <c r="B16" s="22" t="s">
        <v>203</v>
      </c>
      <c r="C16" s="22" t="s">
        <v>478</v>
      </c>
      <c r="D16" s="193"/>
      <c r="E16" s="193"/>
    </row>
    <row r="17" spans="2:5">
      <c r="B17" s="86" t="s">
        <v>278</v>
      </c>
      <c r="C17" s="26" t="s">
        <v>343</v>
      </c>
      <c r="D17" s="193"/>
      <c r="E17" s="193"/>
    </row>
    <row r="18" spans="2:5" ht="28.5">
      <c r="B18" s="86" t="s">
        <v>278</v>
      </c>
      <c r="C18" s="26" t="s">
        <v>368</v>
      </c>
      <c r="D18" s="193"/>
      <c r="E18" s="193"/>
    </row>
    <row r="19" spans="2:5">
      <c r="B19" s="45" t="s">
        <v>101</v>
      </c>
      <c r="C19" s="26" t="s">
        <v>287</v>
      </c>
      <c r="D19" s="193"/>
      <c r="E19" s="193"/>
    </row>
    <row r="20" spans="2:5">
      <c r="B20" s="45" t="s">
        <v>101</v>
      </c>
      <c r="C20" s="22" t="s">
        <v>295</v>
      </c>
      <c r="D20" s="193"/>
      <c r="E20" s="193"/>
    </row>
    <row r="21" spans="2:5">
      <c r="B21" s="45" t="s">
        <v>101</v>
      </c>
      <c r="C21" s="22" t="s">
        <v>863</v>
      </c>
      <c r="D21" s="193"/>
      <c r="E21" s="193"/>
    </row>
    <row r="22" spans="2:5">
      <c r="B22" s="45" t="s">
        <v>101</v>
      </c>
      <c r="C22" s="26" t="s">
        <v>520</v>
      </c>
      <c r="D22" s="193"/>
      <c r="E22" s="193"/>
    </row>
    <row r="23" spans="2:5">
      <c r="B23" s="45" t="s">
        <v>101</v>
      </c>
      <c r="C23" s="22" t="s">
        <v>102</v>
      </c>
      <c r="D23" s="193"/>
      <c r="E23" s="193"/>
    </row>
    <row r="24" spans="2:5">
      <c r="B24" s="45" t="s">
        <v>101</v>
      </c>
      <c r="C24" s="22" t="s">
        <v>527</v>
      </c>
      <c r="D24" s="193"/>
      <c r="E24" s="193"/>
    </row>
    <row r="25" spans="2:5" ht="12.75" customHeight="1">
      <c r="B25" s="22" t="s">
        <v>101</v>
      </c>
      <c r="C25" s="22" t="s">
        <v>539</v>
      </c>
      <c r="D25" s="193"/>
      <c r="E25" s="193"/>
    </row>
    <row r="26" spans="2:5" ht="12.75" customHeight="1">
      <c r="B26" s="62" t="s">
        <v>303</v>
      </c>
      <c r="C26" s="22" t="s">
        <v>239</v>
      </c>
      <c r="D26" s="193"/>
      <c r="E26" s="193"/>
    </row>
    <row r="27" spans="2:5">
      <c r="B27" s="20" t="s">
        <v>303</v>
      </c>
      <c r="C27" s="20" t="s">
        <v>279</v>
      </c>
      <c r="D27" s="193"/>
      <c r="E27" s="193"/>
    </row>
    <row r="28" spans="2:5">
      <c r="B28" s="62" t="s">
        <v>303</v>
      </c>
      <c r="C28" s="26" t="s">
        <v>324</v>
      </c>
      <c r="D28" s="193"/>
      <c r="E28" s="193"/>
    </row>
    <row r="29" spans="2:5">
      <c r="B29" s="62" t="s">
        <v>303</v>
      </c>
      <c r="C29" s="22" t="s">
        <v>496</v>
      </c>
      <c r="D29" s="193"/>
      <c r="E29" s="193"/>
    </row>
    <row r="30" spans="2:5">
      <c r="B30" s="45" t="s">
        <v>162</v>
      </c>
      <c r="C30" s="26" t="s">
        <v>163</v>
      </c>
      <c r="D30" s="193"/>
      <c r="E30" s="193"/>
    </row>
    <row r="31" spans="2:5">
      <c r="B31" s="45" t="s">
        <v>162</v>
      </c>
      <c r="C31" s="26" t="s">
        <v>250</v>
      </c>
      <c r="D31" s="193"/>
      <c r="E31" s="193"/>
    </row>
    <row r="32" spans="2:5">
      <c r="B32" s="45" t="s">
        <v>162</v>
      </c>
      <c r="C32" s="26" t="s">
        <v>318</v>
      </c>
      <c r="D32" s="193"/>
      <c r="E32" s="193"/>
    </row>
    <row r="33" spans="2:5">
      <c r="B33" s="45" t="s">
        <v>162</v>
      </c>
      <c r="C33" s="22" t="s">
        <v>330</v>
      </c>
      <c r="D33" s="193"/>
      <c r="E33" s="193"/>
    </row>
    <row r="34" spans="2:5">
      <c r="B34" s="45" t="s">
        <v>162</v>
      </c>
      <c r="C34" s="26" t="s">
        <v>336</v>
      </c>
      <c r="D34" s="193"/>
      <c r="E34" s="193"/>
    </row>
    <row r="35" spans="2:5">
      <c r="B35" s="45" t="s">
        <v>162</v>
      </c>
      <c r="C35" s="26" t="s">
        <v>387</v>
      </c>
      <c r="D35" s="193"/>
      <c r="E35" s="193"/>
    </row>
    <row r="36" spans="2:5">
      <c r="B36" s="22" t="s">
        <v>162</v>
      </c>
      <c r="C36" s="22" t="s">
        <v>392</v>
      </c>
      <c r="D36" s="193"/>
      <c r="E36" s="193"/>
    </row>
    <row r="37" spans="2:5">
      <c r="B37" s="45" t="s">
        <v>162</v>
      </c>
      <c r="C37" s="26" t="s">
        <v>139</v>
      </c>
      <c r="D37" s="193"/>
      <c r="E37" s="193"/>
    </row>
    <row r="38" spans="2:5">
      <c r="B38" s="45" t="s">
        <v>162</v>
      </c>
      <c r="C38" s="26" t="s">
        <v>408</v>
      </c>
      <c r="D38" s="193"/>
      <c r="E38" s="193"/>
    </row>
    <row r="39" spans="2:5">
      <c r="B39" s="45" t="s">
        <v>162</v>
      </c>
      <c r="C39" s="26" t="s">
        <v>422</v>
      </c>
      <c r="D39" s="193"/>
      <c r="E39" s="193"/>
    </row>
    <row r="40" spans="2:5" ht="14.25" customHeight="1">
      <c r="B40" s="45" t="s">
        <v>162</v>
      </c>
      <c r="C40" s="22" t="s">
        <v>455</v>
      </c>
      <c r="D40" s="193"/>
      <c r="E40" s="193"/>
    </row>
    <row r="41" spans="2:5" ht="15" customHeight="1">
      <c r="B41" s="22" t="s">
        <v>162</v>
      </c>
      <c r="C41" s="22" t="s">
        <v>492</v>
      </c>
      <c r="D41" s="193"/>
      <c r="E41" s="193"/>
    </row>
    <row r="42" spans="2:5" ht="28.5" customHeight="1">
      <c r="B42" s="45" t="s">
        <v>162</v>
      </c>
      <c r="C42" s="26" t="s">
        <v>508</v>
      </c>
      <c r="D42" s="193"/>
      <c r="E42" s="193"/>
    </row>
    <row r="43" spans="2:5" ht="21" customHeight="1">
      <c r="B43" s="45" t="s">
        <v>162</v>
      </c>
      <c r="C43" s="26" t="s">
        <v>535</v>
      </c>
      <c r="D43" s="193"/>
      <c r="E43" s="193"/>
    </row>
    <row r="44" spans="2:5">
      <c r="B44" s="86" t="s">
        <v>162</v>
      </c>
      <c r="C44" s="22" t="s">
        <v>864</v>
      </c>
      <c r="D44" s="193"/>
      <c r="E44" s="193"/>
    </row>
    <row r="45" spans="2:5">
      <c r="B45" s="45" t="s">
        <v>115</v>
      </c>
      <c r="C45" s="22" t="s">
        <v>116</v>
      </c>
      <c r="D45" s="193"/>
      <c r="E45" s="193"/>
    </row>
    <row r="46" spans="2:5">
      <c r="B46" s="22" t="s">
        <v>115</v>
      </c>
      <c r="C46" s="22" t="s">
        <v>404</v>
      </c>
      <c r="D46" s="193"/>
      <c r="E46" s="193"/>
    </row>
    <row r="47" spans="2:5">
      <c r="B47" s="45" t="s">
        <v>115</v>
      </c>
      <c r="C47" s="22" t="s">
        <v>504</v>
      </c>
      <c r="D47" s="193"/>
      <c r="E47" s="193"/>
    </row>
    <row r="48" spans="2:5">
      <c r="B48" s="45" t="s">
        <v>115</v>
      </c>
      <c r="C48" s="22" t="s">
        <v>516</v>
      </c>
      <c r="D48" s="193"/>
      <c r="E48" s="193"/>
    </row>
    <row r="49" spans="2:5">
      <c r="B49" s="62" t="s">
        <v>129</v>
      </c>
      <c r="C49" s="22" t="s">
        <v>310</v>
      </c>
      <c r="D49" s="193"/>
      <c r="E49" s="193"/>
    </row>
    <row r="50" spans="2:5">
      <c r="B50" s="62" t="s">
        <v>129</v>
      </c>
      <c r="C50" s="22" t="s">
        <v>356</v>
      </c>
      <c r="D50" s="193"/>
      <c r="E50" s="193"/>
    </row>
    <row r="51" spans="2:5">
      <c r="B51" s="22" t="s">
        <v>129</v>
      </c>
      <c r="C51" s="22" t="s">
        <v>130</v>
      </c>
      <c r="D51" s="193"/>
      <c r="E51" s="193"/>
    </row>
    <row r="52" spans="2:5">
      <c r="B52" s="62" t="s">
        <v>129</v>
      </c>
      <c r="C52" s="22" t="s">
        <v>446</v>
      </c>
      <c r="D52" s="193"/>
      <c r="E52" s="193"/>
    </row>
    <row r="53" spans="2:5">
      <c r="B53" s="62" t="s">
        <v>129</v>
      </c>
      <c r="C53" s="22" t="s">
        <v>500</v>
      </c>
      <c r="D53" s="193"/>
      <c r="E53" s="193"/>
    </row>
    <row r="54" spans="2:5">
      <c r="B54" s="62" t="s">
        <v>129</v>
      </c>
      <c r="C54" s="22" t="s">
        <v>531</v>
      </c>
      <c r="D54" s="193"/>
      <c r="E54" s="193"/>
    </row>
    <row r="55" spans="2:5">
      <c r="B55" s="62" t="s">
        <v>129</v>
      </c>
      <c r="C55" s="22" t="s">
        <v>865</v>
      </c>
      <c r="D55" s="193"/>
      <c r="E55" s="193"/>
    </row>
    <row r="56" spans="2:5">
      <c r="B56" s="22" t="s">
        <v>62</v>
      </c>
      <c r="C56" s="22" t="s">
        <v>437</v>
      </c>
      <c r="D56" s="193"/>
      <c r="E56" s="193"/>
    </row>
    <row r="57" spans="2:5" ht="14.25" customHeight="1">
      <c r="B57" s="62" t="s">
        <v>62</v>
      </c>
      <c r="C57" s="22" t="s">
        <v>262</v>
      </c>
      <c r="D57" s="193"/>
      <c r="E57" s="193"/>
    </row>
    <row r="58" spans="2:5">
      <c r="B58" s="62" t="s">
        <v>62</v>
      </c>
      <c r="C58" s="22" t="s">
        <v>270</v>
      </c>
      <c r="D58" s="193"/>
      <c r="E58" s="193"/>
    </row>
    <row r="59" spans="2:5">
      <c r="B59" s="62" t="s">
        <v>62</v>
      </c>
      <c r="C59" s="22" t="s">
        <v>350</v>
      </c>
      <c r="D59" s="193"/>
      <c r="E59" s="193"/>
    </row>
    <row r="60" spans="2:5">
      <c r="B60" s="62" t="s">
        <v>62</v>
      </c>
      <c r="C60" s="22" t="s">
        <v>214</v>
      </c>
      <c r="D60" s="193"/>
      <c r="E60" s="193"/>
    </row>
    <row r="61" spans="2:5">
      <c r="B61" s="62" t="s">
        <v>62</v>
      </c>
      <c r="C61" s="22" t="s">
        <v>88</v>
      </c>
      <c r="D61" s="193"/>
      <c r="E61" s="193"/>
    </row>
    <row r="62" spans="2:5">
      <c r="B62" s="62" t="s">
        <v>62</v>
      </c>
      <c r="C62" s="22" t="s">
        <v>63</v>
      </c>
      <c r="D62" s="193"/>
      <c r="E62" s="193"/>
    </row>
    <row r="63" spans="2:5">
      <c r="B63" s="62" t="s">
        <v>62</v>
      </c>
      <c r="C63" s="22" t="s">
        <v>430</v>
      </c>
      <c r="D63" s="193"/>
      <c r="E63" s="193"/>
    </row>
    <row r="64" spans="2:5">
      <c r="B64" s="62" t="s">
        <v>62</v>
      </c>
      <c r="C64" s="22" t="s">
        <v>434</v>
      </c>
      <c r="D64" s="193"/>
      <c r="E64" s="193"/>
    </row>
    <row r="65" spans="1:5">
      <c r="B65" s="62" t="s">
        <v>62</v>
      </c>
      <c r="C65" s="26" t="s">
        <v>441</v>
      </c>
      <c r="D65" s="193"/>
      <c r="E65" s="193"/>
    </row>
    <row r="66" spans="1:5">
      <c r="B66" s="22" t="s">
        <v>62</v>
      </c>
      <c r="C66" s="22" t="s">
        <v>453</v>
      </c>
      <c r="D66" s="193"/>
      <c r="E66" s="193"/>
    </row>
    <row r="67" spans="1:5" ht="14.25" customHeight="1">
      <c r="B67" s="22" t="s">
        <v>62</v>
      </c>
      <c r="C67" s="22" t="s">
        <v>459</v>
      </c>
      <c r="D67" s="193"/>
      <c r="E67" s="193"/>
    </row>
    <row r="68" spans="1:5" ht="14.25" customHeight="1">
      <c r="B68" s="20" t="s">
        <v>62</v>
      </c>
      <c r="C68" s="20" t="s">
        <v>467</v>
      </c>
      <c r="D68" s="193"/>
      <c r="E68" s="193"/>
    </row>
    <row r="69" spans="1:5">
      <c r="B69" s="62" t="s">
        <v>62</v>
      </c>
      <c r="C69" s="22" t="s">
        <v>471</v>
      </c>
      <c r="D69" s="193"/>
      <c r="E69" s="193"/>
    </row>
    <row r="70" spans="1:5">
      <c r="B70" s="149" t="s">
        <v>62</v>
      </c>
      <c r="C70" s="135" t="s">
        <v>486</v>
      </c>
      <c r="D70" s="193"/>
      <c r="E70" s="193"/>
    </row>
    <row r="71" spans="1:5">
      <c r="B71" s="62" t="s">
        <v>62</v>
      </c>
      <c r="C71" s="22" t="s">
        <v>193</v>
      </c>
      <c r="D71" s="127"/>
      <c r="E71" s="127"/>
    </row>
    <row r="72" spans="1:5" ht="28.5">
      <c r="B72" s="86" t="s">
        <v>150</v>
      </c>
      <c r="C72" s="22" t="s">
        <v>396</v>
      </c>
      <c r="D72" s="127"/>
      <c r="E72" s="127"/>
    </row>
    <row r="73" spans="1:5" ht="28.5">
      <c r="B73" s="22" t="s">
        <v>150</v>
      </c>
      <c r="C73" s="22" t="s">
        <v>173</v>
      </c>
      <c r="D73" s="127"/>
      <c r="E73" s="127"/>
    </row>
    <row r="74" spans="1:5" ht="28.5">
      <c r="B74" s="86" t="s">
        <v>150</v>
      </c>
      <c r="C74" s="150" t="s">
        <v>482</v>
      </c>
      <c r="D74" s="127"/>
      <c r="E74" s="127"/>
    </row>
    <row r="75" spans="1:5" ht="28.5">
      <c r="B75" s="86" t="s">
        <v>150</v>
      </c>
      <c r="C75" s="22" t="s">
        <v>512</v>
      </c>
      <c r="D75" s="127"/>
      <c r="E75" s="127"/>
    </row>
    <row r="76" spans="1:5">
      <c r="A76" s="142"/>
      <c r="B76" s="142"/>
      <c r="C76" s="142"/>
      <c r="D76" s="127"/>
      <c r="E76" s="127"/>
    </row>
    <row r="77" spans="1:5">
      <c r="A77" s="212" t="s">
        <v>218</v>
      </c>
      <c r="B77" s="212"/>
      <c r="C77" s="212"/>
      <c r="D77" s="127"/>
      <c r="E77" s="127"/>
    </row>
    <row r="78" spans="1:5" ht="24" customHeight="1">
      <c r="A78" s="213" t="s">
        <v>866</v>
      </c>
      <c r="B78" s="213"/>
      <c r="C78" s="214"/>
    </row>
  </sheetData>
  <sheetProtection algorithmName="SHA-512" hashValue="QqlNzIikKPYGnvAlI3vNC5nbvo91WoRf94Zd/UQKnu4qcwcP3SqxaVT4/qurdClm9fFa4BJ1iaZFcWdtdvuMhA==" saltValue="b9UV2gFn3fR3h3+mjwIfEw==" spinCount="100000" sheet="1" selectLockedCells="1" selectUnlockedCells="1"/>
  <autoFilter ref="B7:C73" xr:uid="{00000000-0009-0000-0000-000004000000}">
    <sortState xmlns:xlrd2="http://schemas.microsoft.com/office/spreadsheetml/2017/richdata2" ref="B8:C75">
      <sortCondition ref="B7:B73"/>
    </sortState>
  </autoFilter>
  <sortState xmlns:xlrd2="http://schemas.microsoft.com/office/spreadsheetml/2017/richdata2" ref="B8:C73">
    <sortCondition ref="B8:B73"/>
    <sortCondition ref="C8:C73"/>
  </sortState>
  <mergeCells count="9">
    <mergeCell ref="A77:C77"/>
    <mergeCell ref="A78:C78"/>
    <mergeCell ref="D6:E70"/>
    <mergeCell ref="B6:C6"/>
    <mergeCell ref="A1:A4"/>
    <mergeCell ref="B1:C1"/>
    <mergeCell ref="B3:C3"/>
    <mergeCell ref="B4:C4"/>
    <mergeCell ref="B2:C2"/>
  </mergeCells>
  <pageMargins left="0.7" right="0.7" top="0.75" bottom="0.75" header="0.3" footer="0.3"/>
  <pageSetup paperSize="9"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4"/>
  <sheetViews>
    <sheetView view="pageBreakPreview" topLeftCell="A2" zoomScale="70" zoomScaleNormal="80" zoomScaleSheetLayoutView="70" workbookViewId="0">
      <selection activeCell="C4" sqref="C4"/>
    </sheetView>
  </sheetViews>
  <sheetFormatPr defaultColWidth="11.42578125" defaultRowHeight="15"/>
  <cols>
    <col min="1" max="1" width="3.7109375" customWidth="1"/>
    <col min="2" max="2" width="10.85546875" customWidth="1"/>
    <col min="3" max="3" width="15.28515625" customWidth="1"/>
    <col min="4" max="4" width="14.42578125" customWidth="1"/>
    <col min="5" max="5" width="16.140625" customWidth="1"/>
    <col min="6" max="6" width="15.140625" customWidth="1"/>
    <col min="7" max="7" width="15.7109375" customWidth="1"/>
    <col min="8" max="8" width="4.28515625" customWidth="1"/>
    <col min="9" max="9" width="11.42578125" customWidth="1"/>
    <col min="10" max="10" width="20.42578125" customWidth="1"/>
    <col min="11" max="11" width="38" customWidth="1"/>
    <col min="12" max="12" width="4.42578125" customWidth="1"/>
    <col min="13" max="13" width="5.85546875" customWidth="1"/>
    <col min="14" max="14" width="6.28515625" customWidth="1"/>
    <col min="15" max="15" width="4.7109375" customWidth="1"/>
    <col min="16" max="16" width="54.28515625" customWidth="1"/>
    <col min="17" max="17" width="4.42578125" customWidth="1"/>
  </cols>
  <sheetData>
    <row r="1" spans="1:17" ht="42.75" customHeight="1">
      <c r="A1" s="218" t="s">
        <v>867</v>
      </c>
      <c r="B1" s="219"/>
      <c r="C1" s="243" t="s">
        <v>868</v>
      </c>
      <c r="D1" s="243"/>
      <c r="E1" s="243"/>
      <c r="F1" s="243"/>
      <c r="G1" s="244"/>
      <c r="H1" s="114"/>
      <c r="I1" s="231" t="s">
        <v>869</v>
      </c>
      <c r="J1" s="232"/>
      <c r="K1" s="232"/>
      <c r="L1" s="232"/>
      <c r="M1" s="232"/>
      <c r="N1" s="232"/>
      <c r="O1" s="232"/>
      <c r="P1" s="233"/>
      <c r="Q1" s="241"/>
    </row>
    <row r="2" spans="1:17" ht="68.25" customHeight="1">
      <c r="A2" s="108" t="s">
        <v>870</v>
      </c>
      <c r="B2" s="2">
        <v>5</v>
      </c>
      <c r="C2" s="3" t="s">
        <v>871</v>
      </c>
      <c r="D2" s="3" t="s">
        <v>871</v>
      </c>
      <c r="E2" s="4" t="s">
        <v>872</v>
      </c>
      <c r="F2" s="4" t="s">
        <v>872</v>
      </c>
      <c r="G2" s="109" t="s">
        <v>872</v>
      </c>
      <c r="H2" s="115"/>
      <c r="I2" s="55" t="s">
        <v>873</v>
      </c>
      <c r="J2" s="56" t="s">
        <v>874</v>
      </c>
      <c r="K2" s="57" t="s">
        <v>875</v>
      </c>
      <c r="L2" s="59" t="s">
        <v>876</v>
      </c>
      <c r="M2" s="59" t="s">
        <v>877</v>
      </c>
      <c r="N2" s="59" t="s">
        <v>878</v>
      </c>
      <c r="O2" s="59" t="s">
        <v>879</v>
      </c>
      <c r="P2" s="58" t="s">
        <v>880</v>
      </c>
      <c r="Q2" s="242"/>
    </row>
    <row r="3" spans="1:17" ht="72.75" customHeight="1">
      <c r="A3" s="108" t="s">
        <v>881</v>
      </c>
      <c r="B3" s="2">
        <v>4</v>
      </c>
      <c r="C3" s="7" t="s">
        <v>882</v>
      </c>
      <c r="D3" s="3" t="s">
        <v>871</v>
      </c>
      <c r="E3" s="3" t="s">
        <v>871</v>
      </c>
      <c r="F3" s="4" t="s">
        <v>872</v>
      </c>
      <c r="G3" s="109" t="s">
        <v>872</v>
      </c>
      <c r="H3" s="115"/>
      <c r="I3" s="48" t="s">
        <v>883</v>
      </c>
      <c r="J3" s="43" t="s">
        <v>884</v>
      </c>
      <c r="K3" s="43" t="s">
        <v>885</v>
      </c>
      <c r="L3" s="60" t="s">
        <v>886</v>
      </c>
      <c r="M3" s="60"/>
      <c r="N3" s="60" t="s">
        <v>886</v>
      </c>
      <c r="O3" s="60"/>
      <c r="P3" s="49" t="s">
        <v>887</v>
      </c>
      <c r="Q3" s="242"/>
    </row>
    <row r="4" spans="1:17" ht="71.25" customHeight="1">
      <c r="A4" s="108" t="s">
        <v>888</v>
      </c>
      <c r="B4" s="2">
        <v>3</v>
      </c>
      <c r="C4" s="5" t="s">
        <v>889</v>
      </c>
      <c r="D4" s="7" t="s">
        <v>882</v>
      </c>
      <c r="E4" s="3" t="s">
        <v>871</v>
      </c>
      <c r="F4" s="6" t="s">
        <v>872</v>
      </c>
      <c r="G4" s="110" t="s">
        <v>872</v>
      </c>
      <c r="H4" s="115"/>
      <c r="I4" s="50" t="s">
        <v>890</v>
      </c>
      <c r="J4" s="43" t="s">
        <v>891</v>
      </c>
      <c r="K4" s="43" t="s">
        <v>892</v>
      </c>
      <c r="L4" s="61" t="s">
        <v>886</v>
      </c>
      <c r="M4" s="61" t="s">
        <v>886</v>
      </c>
      <c r="N4" s="61" t="s">
        <v>886</v>
      </c>
      <c r="O4" s="61"/>
      <c r="P4" s="49" t="s">
        <v>893</v>
      </c>
      <c r="Q4" s="242"/>
    </row>
    <row r="5" spans="1:17" ht="65.25" customHeight="1">
      <c r="A5" s="108" t="s">
        <v>894</v>
      </c>
      <c r="B5" s="2">
        <v>2</v>
      </c>
      <c r="C5" s="5" t="s">
        <v>889</v>
      </c>
      <c r="D5" s="5" t="s">
        <v>889</v>
      </c>
      <c r="E5" s="7" t="s">
        <v>882</v>
      </c>
      <c r="F5" s="3" t="s">
        <v>871</v>
      </c>
      <c r="G5" s="3" t="s">
        <v>871</v>
      </c>
      <c r="H5" s="115"/>
      <c r="I5" s="51" t="s">
        <v>895</v>
      </c>
      <c r="J5" s="43" t="s">
        <v>896</v>
      </c>
      <c r="K5" s="43" t="s">
        <v>897</v>
      </c>
      <c r="L5" s="167"/>
      <c r="M5" s="167" t="s">
        <v>886</v>
      </c>
      <c r="N5" s="167"/>
      <c r="O5" s="167"/>
      <c r="P5" s="49" t="s">
        <v>898</v>
      </c>
      <c r="Q5" s="242"/>
    </row>
    <row r="6" spans="1:17" ht="57.75" customHeight="1" thickBot="1">
      <c r="A6" s="108" t="s">
        <v>899</v>
      </c>
      <c r="B6" s="2">
        <v>1</v>
      </c>
      <c r="C6" s="5" t="s">
        <v>889</v>
      </c>
      <c r="D6" s="5" t="s">
        <v>889</v>
      </c>
      <c r="E6" s="8" t="s">
        <v>889</v>
      </c>
      <c r="F6" s="7" t="s">
        <v>882</v>
      </c>
      <c r="G6" s="3" t="s">
        <v>871</v>
      </c>
      <c r="H6" s="115"/>
      <c r="I6" s="52" t="s">
        <v>900</v>
      </c>
      <c r="J6" s="53" t="s">
        <v>901</v>
      </c>
      <c r="K6" s="53" t="s">
        <v>902</v>
      </c>
      <c r="L6" s="168"/>
      <c r="M6" s="168"/>
      <c r="N6" s="168"/>
      <c r="O6" s="168" t="s">
        <v>886</v>
      </c>
      <c r="P6" s="54" t="s">
        <v>903</v>
      </c>
      <c r="Q6" s="242"/>
    </row>
    <row r="7" spans="1:17">
      <c r="A7" s="227"/>
      <c r="B7" s="228"/>
      <c r="C7" s="2">
        <v>1</v>
      </c>
      <c r="D7" s="2">
        <v>2</v>
      </c>
      <c r="E7" s="2">
        <v>3</v>
      </c>
      <c r="F7" s="2">
        <v>4</v>
      </c>
      <c r="G7" s="111">
        <v>5</v>
      </c>
      <c r="H7" s="234" t="s">
        <v>904</v>
      </c>
      <c r="I7" s="235"/>
      <c r="J7" s="235"/>
      <c r="K7" s="235"/>
      <c r="L7" s="235"/>
      <c r="M7" s="235"/>
      <c r="N7" s="235"/>
      <c r="O7" s="235"/>
      <c r="P7" s="235"/>
      <c r="Q7" s="236"/>
    </row>
    <row r="8" spans="1:17" ht="41.25" customHeight="1">
      <c r="A8" s="227"/>
      <c r="B8" s="228"/>
      <c r="C8" s="112" t="s">
        <v>905</v>
      </c>
      <c r="D8" s="112" t="s">
        <v>906</v>
      </c>
      <c r="E8" s="112" t="s">
        <v>907</v>
      </c>
      <c r="F8" s="112" t="s">
        <v>908</v>
      </c>
      <c r="G8" s="113" t="s">
        <v>909</v>
      </c>
      <c r="H8" s="237"/>
      <c r="I8" s="235"/>
      <c r="J8" s="235"/>
      <c r="K8" s="235"/>
      <c r="L8" s="235"/>
      <c r="M8" s="235"/>
      <c r="N8" s="235"/>
      <c r="O8" s="235"/>
      <c r="P8" s="235"/>
      <c r="Q8" s="236"/>
    </row>
    <row r="9" spans="1:17" ht="9.9499999999999993" customHeight="1">
      <c r="A9" s="227"/>
      <c r="B9" s="228"/>
      <c r="C9" s="235" t="s">
        <v>231</v>
      </c>
      <c r="D9" s="235"/>
      <c r="E9" s="235"/>
      <c r="F9" s="235"/>
      <c r="G9" s="236"/>
      <c r="H9" s="237"/>
      <c r="I9" s="235"/>
      <c r="J9" s="235"/>
      <c r="K9" s="235"/>
      <c r="L9" s="235"/>
      <c r="M9" s="235"/>
      <c r="N9" s="235"/>
      <c r="O9" s="235"/>
      <c r="P9" s="235"/>
      <c r="Q9" s="236"/>
    </row>
    <row r="10" spans="1:17" ht="11.45" hidden="1" customHeight="1">
      <c r="A10" s="227"/>
      <c r="B10" s="228"/>
      <c r="C10" s="235"/>
      <c r="D10" s="235"/>
      <c r="E10" s="235"/>
      <c r="F10" s="235"/>
      <c r="G10" s="236"/>
      <c r="H10" s="237"/>
      <c r="I10" s="235"/>
      <c r="J10" s="235"/>
      <c r="K10" s="235"/>
      <c r="L10" s="235"/>
      <c r="M10" s="235"/>
      <c r="N10" s="235"/>
      <c r="O10" s="235"/>
      <c r="P10" s="235"/>
      <c r="Q10" s="236"/>
    </row>
    <row r="11" spans="1:17" ht="15.75" thickBot="1">
      <c r="A11" s="229"/>
      <c r="B11" s="230"/>
      <c r="C11" s="239"/>
      <c r="D11" s="239"/>
      <c r="E11" s="239"/>
      <c r="F11" s="239"/>
      <c r="G11" s="240"/>
      <c r="H11" s="238"/>
      <c r="I11" s="239"/>
      <c r="J11" s="239"/>
      <c r="K11" s="239"/>
      <c r="L11" s="239"/>
      <c r="M11" s="239"/>
      <c r="N11" s="239"/>
      <c r="O11" s="239"/>
      <c r="P11" s="239"/>
      <c r="Q11" s="240"/>
    </row>
    <row r="12" spans="1:17" ht="15.75" thickBot="1">
      <c r="A12" s="106"/>
      <c r="B12" s="106"/>
      <c r="C12" s="107"/>
      <c r="D12" s="107"/>
      <c r="E12" s="107"/>
      <c r="F12" s="107"/>
      <c r="G12" s="107"/>
      <c r="H12" s="107"/>
      <c r="I12" s="107"/>
      <c r="J12" s="107"/>
      <c r="K12" s="107"/>
      <c r="L12" s="107"/>
      <c r="M12" s="107"/>
      <c r="N12" s="107"/>
      <c r="O12" s="107"/>
      <c r="P12" s="107"/>
      <c r="Q12" s="107"/>
    </row>
    <row r="13" spans="1:17" ht="14.45" customHeight="1">
      <c r="A13" s="106"/>
      <c r="B13" s="218" t="s">
        <v>910</v>
      </c>
      <c r="C13" s="219"/>
      <c r="D13" s="219"/>
      <c r="E13" s="219"/>
      <c r="F13" s="220"/>
      <c r="G13" s="107"/>
      <c r="H13" s="107"/>
      <c r="I13" s="107"/>
      <c r="J13" s="107"/>
      <c r="K13" s="107"/>
      <c r="L13" s="107"/>
      <c r="M13" s="107"/>
      <c r="N13" s="107"/>
      <c r="O13" s="107"/>
      <c r="P13" s="107"/>
      <c r="Q13" s="107"/>
    </row>
    <row r="14" spans="1:17" ht="14.45" customHeight="1">
      <c r="A14" s="106"/>
      <c r="B14" s="221"/>
      <c r="C14" s="222"/>
      <c r="D14" s="222"/>
      <c r="E14" s="222"/>
      <c r="F14" s="223"/>
      <c r="G14" s="107"/>
      <c r="H14" s="107"/>
      <c r="I14" s="107"/>
      <c r="J14" s="107"/>
      <c r="K14" s="107"/>
      <c r="L14" s="107"/>
      <c r="M14" s="107"/>
      <c r="N14" s="107"/>
      <c r="O14" s="107"/>
      <c r="P14" s="107"/>
      <c r="Q14" s="107"/>
    </row>
    <row r="15" spans="1:17">
      <c r="A15" s="106"/>
      <c r="B15" s="224"/>
      <c r="C15" s="225"/>
      <c r="D15" s="225"/>
      <c r="E15" s="225"/>
      <c r="F15" s="226"/>
      <c r="G15" s="107"/>
      <c r="H15" s="107"/>
      <c r="I15" s="107"/>
      <c r="J15" s="107"/>
      <c r="K15" s="107"/>
      <c r="L15" s="107"/>
      <c r="M15" s="107"/>
      <c r="N15" s="107"/>
      <c r="O15" s="107"/>
      <c r="P15" s="107"/>
      <c r="Q15" s="107"/>
    </row>
    <row r="16" spans="1:17" ht="90">
      <c r="A16" s="106"/>
      <c r="B16" s="122" t="s">
        <v>911</v>
      </c>
      <c r="C16" s="123" t="s">
        <v>912</v>
      </c>
      <c r="D16" s="123" t="s">
        <v>913</v>
      </c>
      <c r="E16" s="123" t="s">
        <v>914</v>
      </c>
      <c r="F16" s="124" t="s">
        <v>915</v>
      </c>
      <c r="H16" s="107"/>
      <c r="I16" s="107"/>
      <c r="J16" s="107"/>
      <c r="K16" s="107"/>
      <c r="L16" s="107"/>
      <c r="M16" s="107"/>
      <c r="N16" s="107"/>
      <c r="O16" s="107"/>
      <c r="P16" s="107"/>
      <c r="Q16" s="107"/>
    </row>
    <row r="17" spans="1:17">
      <c r="A17" s="106"/>
      <c r="B17" s="116" t="s">
        <v>916</v>
      </c>
      <c r="C17" s="117" t="s">
        <v>917</v>
      </c>
      <c r="D17" s="117" t="s">
        <v>917</v>
      </c>
      <c r="E17" s="117">
        <v>2</v>
      </c>
      <c r="F17" s="118">
        <v>2</v>
      </c>
      <c r="H17" s="107"/>
      <c r="I17" s="107"/>
      <c r="J17" s="107"/>
      <c r="K17" s="107"/>
      <c r="L17" s="107"/>
      <c r="M17" s="107"/>
      <c r="N17" s="107"/>
      <c r="O17" s="107"/>
      <c r="P17" s="107"/>
      <c r="Q17" s="107"/>
    </row>
    <row r="18" spans="1:17" ht="30">
      <c r="A18" s="106"/>
      <c r="B18" s="116" t="s">
        <v>916</v>
      </c>
      <c r="C18" s="117" t="s">
        <v>917</v>
      </c>
      <c r="D18" s="117" t="s">
        <v>918</v>
      </c>
      <c r="E18" s="117">
        <v>2</v>
      </c>
      <c r="F18" s="118">
        <v>1</v>
      </c>
      <c r="H18" s="107"/>
      <c r="I18" s="107"/>
      <c r="J18" s="107"/>
      <c r="K18" s="107"/>
      <c r="L18" s="107"/>
      <c r="M18" s="107"/>
      <c r="N18" s="107"/>
      <c r="O18" s="107"/>
      <c r="P18" s="107"/>
      <c r="Q18" s="107"/>
    </row>
    <row r="19" spans="1:17">
      <c r="A19" s="106"/>
      <c r="B19" s="116" t="s">
        <v>916</v>
      </c>
      <c r="C19" s="117" t="s">
        <v>917</v>
      </c>
      <c r="D19" s="117" t="s">
        <v>919</v>
      </c>
      <c r="E19" s="117">
        <v>2</v>
      </c>
      <c r="F19" s="118">
        <v>0</v>
      </c>
      <c r="H19" s="107"/>
      <c r="I19" s="107"/>
      <c r="J19" s="107"/>
      <c r="K19" s="107"/>
      <c r="L19" s="107"/>
      <c r="M19" s="107"/>
      <c r="N19" s="107"/>
      <c r="O19" s="107"/>
      <c r="P19" s="107"/>
      <c r="Q19" s="107"/>
    </row>
    <row r="20" spans="1:17">
      <c r="A20" s="106"/>
      <c r="B20" s="116" t="s">
        <v>916</v>
      </c>
      <c r="C20" s="117" t="s">
        <v>919</v>
      </c>
      <c r="D20" s="117" t="s">
        <v>917</v>
      </c>
      <c r="E20" s="117">
        <v>0</v>
      </c>
      <c r="F20" s="118">
        <v>2</v>
      </c>
      <c r="H20" s="107"/>
      <c r="I20" s="107"/>
      <c r="J20" s="107"/>
      <c r="K20" s="107"/>
      <c r="L20" s="107"/>
      <c r="M20" s="107"/>
      <c r="N20" s="107"/>
      <c r="O20" s="107"/>
      <c r="P20" s="107"/>
      <c r="Q20" s="107"/>
    </row>
    <row r="21" spans="1:17">
      <c r="A21" s="106"/>
      <c r="B21" s="116" t="s">
        <v>907</v>
      </c>
      <c r="C21" s="117" t="s">
        <v>917</v>
      </c>
      <c r="D21" s="117" t="s">
        <v>917</v>
      </c>
      <c r="E21" s="117">
        <v>1</v>
      </c>
      <c r="F21" s="118">
        <v>1</v>
      </c>
      <c r="H21" s="107"/>
      <c r="I21" s="107"/>
      <c r="J21" s="107"/>
      <c r="K21" s="107"/>
      <c r="L21" s="107"/>
      <c r="M21" s="107"/>
      <c r="N21" s="107"/>
      <c r="O21" s="107"/>
      <c r="P21" s="107"/>
      <c r="Q21" s="107"/>
    </row>
    <row r="22" spans="1:17" ht="30">
      <c r="A22" s="106"/>
      <c r="B22" s="116" t="s">
        <v>907</v>
      </c>
      <c r="C22" s="117" t="s">
        <v>917</v>
      </c>
      <c r="D22" s="117" t="s">
        <v>918</v>
      </c>
      <c r="E22" s="117">
        <v>1</v>
      </c>
      <c r="F22" s="118">
        <v>0</v>
      </c>
      <c r="H22" s="107"/>
      <c r="I22" s="107"/>
      <c r="J22" s="107"/>
      <c r="K22" s="107"/>
      <c r="L22" s="107"/>
      <c r="M22" s="107"/>
      <c r="N22" s="107"/>
      <c r="O22" s="107"/>
      <c r="P22" s="107"/>
      <c r="Q22" s="107"/>
    </row>
    <row r="23" spans="1:17">
      <c r="A23" s="106"/>
      <c r="B23" s="116" t="s">
        <v>907</v>
      </c>
      <c r="C23" s="117" t="s">
        <v>917</v>
      </c>
      <c r="D23" s="117" t="s">
        <v>919</v>
      </c>
      <c r="E23" s="117">
        <v>1</v>
      </c>
      <c r="F23" s="118">
        <v>0</v>
      </c>
      <c r="H23" s="107"/>
      <c r="I23" s="107"/>
      <c r="J23" s="107"/>
      <c r="K23" s="107"/>
      <c r="L23" s="107"/>
      <c r="M23" s="107"/>
      <c r="N23" s="107"/>
      <c r="O23" s="107"/>
      <c r="P23" s="107"/>
      <c r="Q23" s="107"/>
    </row>
    <row r="24" spans="1:17" ht="15.75" thickBot="1">
      <c r="A24" s="106"/>
      <c r="B24" s="119" t="s">
        <v>907</v>
      </c>
      <c r="C24" s="120" t="s">
        <v>919</v>
      </c>
      <c r="D24" s="120" t="s">
        <v>917</v>
      </c>
      <c r="E24" s="120">
        <v>0</v>
      </c>
      <c r="F24" s="121">
        <v>1</v>
      </c>
      <c r="H24" s="107"/>
      <c r="I24" s="107"/>
      <c r="J24" s="107"/>
      <c r="K24" s="107"/>
      <c r="L24" s="107"/>
      <c r="M24" s="107"/>
      <c r="N24" s="107"/>
      <c r="O24" s="107"/>
      <c r="P24" s="107"/>
      <c r="Q24" s="107"/>
    </row>
  </sheetData>
  <sheetProtection algorithmName="SHA-512" hashValue="QBW7FD9KbeT41+pWQsXiDQMftNk0fDvaD1+yMVzBKinCs9XkqcIT4HLKZNRdc4nSOHb/aIBhOMXkh7/llxl4fQ==" saltValue="gg2cWB3ZEdde7BXoltGOLQ==" spinCount="100000" sheet="1" objects="1" scenarios="1" selectLockedCells="1" selectUnlockedCells="1"/>
  <mergeCells count="8">
    <mergeCell ref="B13:F15"/>
    <mergeCell ref="A1:B1"/>
    <mergeCell ref="A7:B11"/>
    <mergeCell ref="I1:P1"/>
    <mergeCell ref="H7:Q11"/>
    <mergeCell ref="Q1:Q6"/>
    <mergeCell ref="C1:G1"/>
    <mergeCell ref="C9:G11"/>
  </mergeCells>
  <pageMargins left="0.7" right="0.7" top="0.75" bottom="0.75" header="0.3" footer="0.3"/>
  <pageSetup paperSize="9"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J38"/>
  <sheetViews>
    <sheetView view="pageBreakPreview" zoomScale="80" zoomScaleNormal="70" zoomScaleSheetLayoutView="80" workbookViewId="0">
      <selection activeCell="C10" sqref="C10"/>
    </sheetView>
  </sheetViews>
  <sheetFormatPr defaultColWidth="11.42578125" defaultRowHeight="14.25"/>
  <cols>
    <col min="1" max="1" width="16.42578125" style="12" customWidth="1"/>
    <col min="2" max="2" width="45.28515625" style="12" customWidth="1"/>
    <col min="3" max="3" width="22.7109375" style="12" customWidth="1"/>
    <col min="4" max="4" width="20.42578125" style="12" customWidth="1"/>
    <col min="5" max="6" width="20.140625" style="12" customWidth="1"/>
    <col min="7" max="7" width="45.42578125" style="12" customWidth="1"/>
    <col min="8" max="8" width="23.42578125" style="12" customWidth="1"/>
    <col min="9" max="9" width="27.42578125" style="12" customWidth="1"/>
    <col min="10" max="10" width="24" style="12" customWidth="1"/>
    <col min="11" max="16384" width="11.42578125" style="12"/>
  </cols>
  <sheetData>
    <row r="1" spans="1:10" ht="18" customHeight="1">
      <c r="A1" s="248"/>
      <c r="B1" s="251" t="s">
        <v>0</v>
      </c>
      <c r="C1" s="251"/>
      <c r="D1" s="251"/>
      <c r="E1" s="251"/>
      <c r="F1" s="251"/>
      <c r="G1" s="251"/>
      <c r="H1" s="251"/>
      <c r="I1" s="94" t="s">
        <v>1</v>
      </c>
      <c r="J1" s="95">
        <v>43990</v>
      </c>
    </row>
    <row r="2" spans="1:10" ht="17.25" customHeight="1">
      <c r="A2" s="249"/>
      <c r="B2" s="252" t="s">
        <v>2</v>
      </c>
      <c r="C2" s="252"/>
      <c r="D2" s="252"/>
      <c r="E2" s="252"/>
      <c r="F2" s="252"/>
      <c r="G2" s="252"/>
      <c r="H2" s="252"/>
      <c r="I2" s="96" t="s">
        <v>3</v>
      </c>
      <c r="J2" s="97">
        <v>43992</v>
      </c>
    </row>
    <row r="3" spans="1:10" ht="21.75" customHeight="1">
      <c r="A3" s="249"/>
      <c r="B3" s="252" t="s">
        <v>920</v>
      </c>
      <c r="C3" s="252"/>
      <c r="D3" s="252"/>
      <c r="E3" s="252"/>
      <c r="F3" s="252"/>
      <c r="G3" s="252"/>
      <c r="H3" s="252"/>
      <c r="I3" s="96" t="s">
        <v>5</v>
      </c>
      <c r="J3" s="98">
        <v>1</v>
      </c>
    </row>
    <row r="4" spans="1:10" ht="19.5" customHeight="1" thickBot="1">
      <c r="A4" s="250"/>
      <c r="B4" s="253" t="s">
        <v>921</v>
      </c>
      <c r="C4" s="253"/>
      <c r="D4" s="253"/>
      <c r="E4" s="253"/>
      <c r="F4" s="253"/>
      <c r="G4" s="253"/>
      <c r="H4" s="253"/>
      <c r="I4" s="99" t="s">
        <v>7</v>
      </c>
      <c r="J4" s="100">
        <v>1</v>
      </c>
    </row>
    <row r="5" spans="1:10" ht="10.5" customHeight="1">
      <c r="A5" s="245"/>
      <c r="B5" s="245"/>
      <c r="C5" s="245"/>
      <c r="D5" s="245"/>
      <c r="E5" s="245"/>
      <c r="F5" s="245"/>
      <c r="G5" s="245"/>
      <c r="H5" s="245"/>
      <c r="I5" s="245"/>
      <c r="J5" s="245"/>
    </row>
    <row r="6" spans="1:10" ht="84" customHeight="1">
      <c r="A6" s="9"/>
      <c r="B6" s="10" t="s">
        <v>922</v>
      </c>
      <c r="C6" s="11" t="s">
        <v>923</v>
      </c>
      <c r="D6" s="11" t="s">
        <v>31</v>
      </c>
      <c r="E6" s="11" t="s">
        <v>32</v>
      </c>
      <c r="F6" s="11" t="s">
        <v>33</v>
      </c>
      <c r="G6" s="11" t="s">
        <v>233</v>
      </c>
      <c r="H6" s="11" t="s">
        <v>35</v>
      </c>
      <c r="I6" s="11" t="s">
        <v>36</v>
      </c>
      <c r="J6" s="11" t="s">
        <v>37</v>
      </c>
    </row>
    <row r="7" spans="1:10">
      <c r="A7" s="256" t="s">
        <v>924</v>
      </c>
      <c r="B7" s="44" t="s">
        <v>925</v>
      </c>
      <c r="C7" s="44"/>
      <c r="D7" s="19"/>
      <c r="E7" s="19"/>
      <c r="F7" s="19"/>
      <c r="G7" s="19"/>
      <c r="H7" s="19"/>
      <c r="I7" s="19"/>
      <c r="J7" s="19"/>
    </row>
    <row r="8" spans="1:10">
      <c r="A8" s="257"/>
      <c r="B8" s="62" t="s">
        <v>304</v>
      </c>
      <c r="C8" s="62"/>
      <c r="D8" s="19"/>
      <c r="E8" s="19"/>
      <c r="F8" s="19"/>
      <c r="G8" s="19"/>
      <c r="H8" s="19"/>
      <c r="I8" s="19"/>
      <c r="J8" s="19"/>
    </row>
    <row r="9" spans="1:10" ht="28.5">
      <c r="A9" s="257"/>
      <c r="B9" s="62" t="s">
        <v>319</v>
      </c>
      <c r="C9" s="62"/>
      <c r="D9" s="19"/>
      <c r="E9" s="19"/>
      <c r="F9" s="19"/>
      <c r="G9" s="19"/>
      <c r="H9" s="19"/>
      <c r="I9" s="19"/>
      <c r="J9" s="19"/>
    </row>
    <row r="10" spans="1:10">
      <c r="A10" s="257"/>
      <c r="B10" s="44" t="s">
        <v>325</v>
      </c>
      <c r="C10" s="44"/>
      <c r="D10" s="19"/>
      <c r="E10" s="19"/>
      <c r="F10" s="19"/>
      <c r="G10" s="19"/>
      <c r="H10" s="19"/>
      <c r="I10" s="19"/>
      <c r="J10" s="19"/>
    </row>
    <row r="11" spans="1:10">
      <c r="A11" s="257"/>
      <c r="B11" s="62" t="s">
        <v>363</v>
      </c>
      <c r="C11" s="62"/>
      <c r="D11" s="19"/>
      <c r="E11" s="19"/>
      <c r="F11" s="19"/>
      <c r="G11" s="19"/>
      <c r="H11" s="19"/>
      <c r="I11" s="19"/>
      <c r="J11" s="19"/>
    </row>
    <row r="12" spans="1:10">
      <c r="A12" s="257"/>
      <c r="B12" s="62" t="s">
        <v>926</v>
      </c>
      <c r="C12" s="62"/>
      <c r="D12" s="19"/>
      <c r="E12" s="19"/>
      <c r="F12" s="19"/>
      <c r="G12" s="19"/>
      <c r="H12" s="19"/>
      <c r="I12" s="19"/>
      <c r="J12" s="19"/>
    </row>
    <row r="13" spans="1:10" ht="28.5">
      <c r="A13" s="257"/>
      <c r="B13" s="62" t="s">
        <v>388</v>
      </c>
      <c r="C13" s="62"/>
      <c r="D13" s="19"/>
      <c r="E13" s="19"/>
      <c r="F13" s="19"/>
      <c r="G13" s="19"/>
      <c r="H13" s="19"/>
      <c r="I13" s="19"/>
      <c r="J13" s="19"/>
    </row>
    <row r="14" spans="1:10" ht="31.5" customHeight="1">
      <c r="A14" s="256" t="s">
        <v>927</v>
      </c>
      <c r="B14" s="62" t="s">
        <v>68</v>
      </c>
      <c r="C14" s="62"/>
      <c r="D14" s="19"/>
      <c r="E14" s="19"/>
      <c r="F14" s="19"/>
      <c r="G14" s="19"/>
      <c r="H14" s="19"/>
      <c r="I14" s="19"/>
      <c r="J14" s="19"/>
    </row>
    <row r="15" spans="1:10" ht="42.75">
      <c r="A15" s="256"/>
      <c r="B15" s="62" t="s">
        <v>928</v>
      </c>
      <c r="C15" s="62"/>
      <c r="D15" s="19"/>
      <c r="E15" s="19"/>
      <c r="F15" s="19"/>
      <c r="G15" s="19"/>
      <c r="H15" s="19"/>
      <c r="I15" s="19"/>
      <c r="J15" s="19"/>
    </row>
    <row r="16" spans="1:10">
      <c r="A16" s="256"/>
      <c r="B16" s="62" t="s">
        <v>264</v>
      </c>
      <c r="C16" s="62"/>
      <c r="D16" s="19"/>
      <c r="E16" s="19"/>
      <c r="F16" s="19"/>
      <c r="G16" s="19"/>
      <c r="H16" s="19"/>
      <c r="I16" s="19"/>
      <c r="J16" s="19"/>
    </row>
    <row r="17" spans="1:10" ht="42.75">
      <c r="A17" s="256"/>
      <c r="B17" s="62" t="s">
        <v>92</v>
      </c>
      <c r="C17" s="62"/>
      <c r="D17" s="19"/>
      <c r="E17" s="19"/>
      <c r="F17" s="19"/>
      <c r="G17" s="19"/>
      <c r="H17" s="19"/>
      <c r="I17" s="19"/>
      <c r="J17" s="19"/>
    </row>
    <row r="18" spans="1:10" ht="28.5">
      <c r="A18" s="256"/>
      <c r="B18" s="62" t="s">
        <v>331</v>
      </c>
      <c r="C18" s="62"/>
      <c r="D18" s="19"/>
      <c r="E18" s="19"/>
      <c r="F18" s="19"/>
      <c r="G18" s="19"/>
      <c r="H18" s="19"/>
      <c r="I18" s="19"/>
      <c r="J18" s="19"/>
    </row>
    <row r="19" spans="1:10" ht="28.5">
      <c r="A19" s="256"/>
      <c r="B19" s="62" t="s">
        <v>272</v>
      </c>
      <c r="C19" s="62"/>
      <c r="D19" s="19"/>
      <c r="E19" s="19"/>
      <c r="F19" s="19"/>
      <c r="G19" s="19"/>
      <c r="H19" s="19"/>
      <c r="I19" s="19"/>
      <c r="J19" s="19"/>
    </row>
    <row r="20" spans="1:10">
      <c r="A20" s="256"/>
      <c r="B20" s="44" t="s">
        <v>177</v>
      </c>
      <c r="C20" s="44"/>
      <c r="D20" s="19"/>
      <c r="E20" s="19"/>
      <c r="F20" s="19"/>
      <c r="G20" s="19"/>
      <c r="H20" s="19"/>
      <c r="I20" s="19"/>
      <c r="J20" s="19"/>
    </row>
    <row r="21" spans="1:10" ht="28.5">
      <c r="A21" s="256"/>
      <c r="B21" s="62" t="s">
        <v>929</v>
      </c>
      <c r="C21" s="62"/>
      <c r="D21" s="19"/>
      <c r="E21" s="19"/>
      <c r="F21" s="19"/>
      <c r="G21" s="19"/>
      <c r="H21" s="19"/>
      <c r="I21" s="19"/>
      <c r="J21" s="19"/>
    </row>
    <row r="22" spans="1:10">
      <c r="A22" s="256"/>
      <c r="B22" s="44" t="s">
        <v>338</v>
      </c>
      <c r="C22" s="44"/>
      <c r="D22" s="19"/>
      <c r="E22" s="19"/>
      <c r="F22" s="19"/>
      <c r="G22" s="19"/>
      <c r="H22" s="19"/>
      <c r="I22" s="19"/>
      <c r="J22" s="19"/>
    </row>
    <row r="23" spans="1:10">
      <c r="A23" s="256"/>
      <c r="B23" s="44" t="s">
        <v>351</v>
      </c>
      <c r="C23" s="44"/>
      <c r="D23" s="19"/>
      <c r="E23" s="19"/>
      <c r="F23" s="19"/>
      <c r="G23" s="19"/>
      <c r="H23" s="19"/>
      <c r="I23" s="19"/>
      <c r="J23" s="19"/>
    </row>
    <row r="24" spans="1:10">
      <c r="A24" s="256"/>
      <c r="B24" s="44" t="s">
        <v>195</v>
      </c>
      <c r="C24" s="44"/>
      <c r="D24" s="19"/>
      <c r="E24" s="19"/>
      <c r="F24" s="19"/>
      <c r="G24" s="19"/>
      <c r="H24" s="19"/>
      <c r="I24" s="19"/>
      <c r="J24" s="19"/>
    </row>
    <row r="25" spans="1:10" ht="42.75">
      <c r="A25" s="256"/>
      <c r="B25" s="62" t="s">
        <v>378</v>
      </c>
      <c r="C25" s="62"/>
      <c r="D25" s="19"/>
      <c r="E25" s="19"/>
      <c r="F25" s="19"/>
      <c r="G25" s="19"/>
      <c r="H25" s="19"/>
      <c r="I25" s="19"/>
      <c r="J25" s="19"/>
    </row>
    <row r="26" spans="1:10" ht="28.5">
      <c r="A26" s="256"/>
      <c r="B26" s="62" t="s">
        <v>383</v>
      </c>
      <c r="C26" s="62"/>
      <c r="D26" s="19"/>
      <c r="E26" s="19"/>
      <c r="F26" s="19"/>
      <c r="G26" s="19"/>
      <c r="H26" s="19"/>
      <c r="I26" s="19"/>
      <c r="J26" s="19"/>
    </row>
    <row r="27" spans="1:10" ht="14.25" customHeight="1">
      <c r="A27" s="246" t="s">
        <v>930</v>
      </c>
      <c r="B27" s="62" t="s">
        <v>240</v>
      </c>
      <c r="C27" s="62"/>
      <c r="D27" s="19"/>
      <c r="E27" s="19"/>
      <c r="F27" s="19"/>
      <c r="G27" s="19"/>
      <c r="H27" s="19"/>
      <c r="I27" s="19"/>
      <c r="J27" s="19"/>
    </row>
    <row r="28" spans="1:10" ht="28.5">
      <c r="A28" s="247"/>
      <c r="B28" s="62" t="s">
        <v>374</v>
      </c>
      <c r="C28" s="62"/>
      <c r="D28" s="19"/>
      <c r="E28" s="19"/>
      <c r="F28" s="19"/>
      <c r="G28" s="19"/>
      <c r="H28" s="19"/>
      <c r="I28" s="19"/>
      <c r="J28" s="19"/>
    </row>
    <row r="29" spans="1:10">
      <c r="A29" s="247"/>
      <c r="B29" s="12" t="s">
        <v>931</v>
      </c>
    </row>
    <row r="32" spans="1:10" ht="69.75" customHeight="1" thickBot="1">
      <c r="B32" s="15"/>
      <c r="D32" s="254" t="s">
        <v>932</v>
      </c>
      <c r="E32" s="255"/>
      <c r="F32" s="255"/>
      <c r="G32" s="255"/>
      <c r="H32" s="255"/>
      <c r="I32" s="255"/>
      <c r="J32" s="255"/>
    </row>
    <row r="33" spans="1:10" ht="60">
      <c r="D33" s="63" t="s">
        <v>31</v>
      </c>
      <c r="E33" s="64" t="s">
        <v>32</v>
      </c>
      <c r="F33" s="64" t="s">
        <v>33</v>
      </c>
      <c r="G33" s="64" t="s">
        <v>34</v>
      </c>
      <c r="H33" s="64" t="s">
        <v>35</v>
      </c>
      <c r="I33" s="64" t="s">
        <v>36</v>
      </c>
      <c r="J33" s="65" t="s">
        <v>37</v>
      </c>
    </row>
    <row r="34" spans="1:10" ht="42.75">
      <c r="D34" s="66" t="s">
        <v>242</v>
      </c>
      <c r="E34" s="14" t="s">
        <v>933</v>
      </c>
      <c r="F34" s="14" t="s">
        <v>178</v>
      </c>
      <c r="G34" s="14" t="s">
        <v>244</v>
      </c>
      <c r="H34" s="14" t="s">
        <v>142</v>
      </c>
      <c r="I34" s="13" t="s">
        <v>74</v>
      </c>
      <c r="J34" s="67" t="s">
        <v>245</v>
      </c>
    </row>
    <row r="35" spans="1:10" ht="42.75">
      <c r="D35" s="66" t="s">
        <v>69</v>
      </c>
      <c r="E35" s="14" t="s">
        <v>70</v>
      </c>
      <c r="F35" s="14" t="s">
        <v>71</v>
      </c>
      <c r="G35" s="14" t="s">
        <v>106</v>
      </c>
      <c r="H35" s="14" t="s">
        <v>73</v>
      </c>
      <c r="I35" s="13" t="s">
        <v>934</v>
      </c>
      <c r="J35" s="67" t="s">
        <v>179</v>
      </c>
    </row>
    <row r="36" spans="1:10" ht="15" thickBot="1">
      <c r="D36" s="68"/>
      <c r="E36" s="69"/>
      <c r="F36" s="69"/>
      <c r="G36" s="70" t="s">
        <v>72</v>
      </c>
      <c r="H36" s="69"/>
      <c r="I36" s="69"/>
      <c r="J36" s="71" t="s">
        <v>75</v>
      </c>
    </row>
    <row r="37" spans="1:10">
      <c r="A37" s="193" t="s">
        <v>218</v>
      </c>
      <c r="B37" s="193"/>
      <c r="C37" s="193"/>
      <c r="D37" s="193"/>
      <c r="E37" s="193"/>
      <c r="F37" s="193"/>
      <c r="G37" s="193"/>
      <c r="H37" s="193"/>
      <c r="I37" s="193"/>
      <c r="J37" s="193"/>
    </row>
    <row r="38" spans="1:10">
      <c r="A38" s="193" t="s">
        <v>935</v>
      </c>
      <c r="B38" s="193"/>
      <c r="C38" s="193"/>
      <c r="D38" s="193"/>
      <c r="E38" s="193"/>
      <c r="F38" s="193"/>
      <c r="G38" s="193"/>
      <c r="H38" s="193"/>
      <c r="I38" s="193"/>
      <c r="J38" s="193"/>
    </row>
  </sheetData>
  <sheetProtection algorithmName="SHA-512" hashValue="li66o6QN/BU7641NpxuI0OhPG4hGYhad7EWUGZCSitfPH7YNcmRpAdLaAuYi/6pWTj2RsO8UeeZxGGy/XRCBZQ==" saltValue="kaFhmp5xq0ClyaqG0MM4tg==" spinCount="100000" sheet="1" formatCells="0" formatColumns="0" formatRows="0" insertColumns="0" insertRows="0" insertHyperlinks="0" deleteColumns="0" deleteRows="0" sort="0" autoFilter="0" pivotTables="0"/>
  <mergeCells count="12">
    <mergeCell ref="A37:J37"/>
    <mergeCell ref="A38:J38"/>
    <mergeCell ref="D32:J32"/>
    <mergeCell ref="A7:A13"/>
    <mergeCell ref="A14:A26"/>
    <mergeCell ref="A5:J5"/>
    <mergeCell ref="A27:A29"/>
    <mergeCell ref="A1:A4"/>
    <mergeCell ref="B1:H1"/>
    <mergeCell ref="B2:H2"/>
    <mergeCell ref="B3:H3"/>
    <mergeCell ref="B4:H4"/>
  </mergeCells>
  <pageMargins left="0.7" right="0.7" top="0.75" bottom="0.75" header="0.3" footer="0.3"/>
  <pageSetup paperSize="9" scale="3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D0AA944879BCA4BA37A9A3E770ECD4B" ma:contentTypeVersion="14" ma:contentTypeDescription="Crear nuevo documento." ma:contentTypeScope="" ma:versionID="38c562c5ba86e3756c856672cda0504b">
  <xsd:schema xmlns:xsd="http://www.w3.org/2001/XMLSchema" xmlns:xs="http://www.w3.org/2001/XMLSchema" xmlns:p="http://schemas.microsoft.com/office/2006/metadata/properties" xmlns:ns2="3331cb07-75b7-4b25-a912-3dd589d295f0" xmlns:ns3="57b5b8c6-0b33-41dd-85a7-9ee7538daf76" targetNamespace="http://schemas.microsoft.com/office/2006/metadata/properties" ma:root="true" ma:fieldsID="ce92f205aa52ede4f2f7bfea26979e68" ns2:_="" ns3:_="">
    <xsd:import namespace="3331cb07-75b7-4b25-a912-3dd589d295f0"/>
    <xsd:import namespace="57b5b8c6-0b33-41dd-85a7-9ee7538daf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1cb07-75b7-4b25-a912-3dd589d295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_Flow_SignoffStatus" ma:index="20" nillable="true" ma:displayName="Estado de aprobación" ma:internalName="Estado_x0020_de_x0020_aprobaci_x00f3_n">
      <xsd:simpleType>
        <xsd:restriction base="dms:Text"/>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b5b8c6-0b33-41dd-85a7-9ee7538daf7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331cb07-75b7-4b25-a912-3dd589d295f0" xsi:nil="true"/>
  </documentManagement>
</p:properties>
</file>

<file path=customXml/itemProps1.xml><?xml version="1.0" encoding="utf-8"?>
<ds:datastoreItem xmlns:ds="http://schemas.openxmlformats.org/officeDocument/2006/customXml" ds:itemID="{62AC2EDE-7801-4600-94D5-4142D634A08A}"/>
</file>

<file path=customXml/itemProps2.xml><?xml version="1.0" encoding="utf-8"?>
<ds:datastoreItem xmlns:ds="http://schemas.openxmlformats.org/officeDocument/2006/customXml" ds:itemID="{538F2BFD-C106-4CA3-9489-D738954204E8}"/>
</file>

<file path=customXml/itemProps3.xml><?xml version="1.0" encoding="utf-8"?>
<ds:datastoreItem xmlns:ds="http://schemas.openxmlformats.org/officeDocument/2006/customXml" ds:itemID="{D71CD31A-427D-4FDE-A733-4F427CC995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jhenifer echeverri cusguen</dc:creator>
  <cp:keywords/>
  <dc:description/>
  <cp:lastModifiedBy/>
  <cp:revision/>
  <dcterms:created xsi:type="dcterms:W3CDTF">2019-12-24T15:01:12Z</dcterms:created>
  <dcterms:modified xsi:type="dcterms:W3CDTF">2023-05-30T17:41:50Z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0x0101004D0AA944879BCA4BA37A9A3E770ECD4B</vt:lpwstr>
  </property>
</Properties>
</file>