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160" tabRatio="692" firstSheet="3" activeTab="5"/>
  </bookViews>
  <sheets>
    <sheet name="Certificaciones" sheetId="2" r:id="rId1"/>
    <sheet name="GITI" sheetId="11" r:id="rId2"/>
    <sheet name="Comunicaciones" sheetId="6" r:id="rId3"/>
    <sheet name="Capacitaciones" sheetId="5" r:id="rId4"/>
    <sheet name="Investigaciones" sheetId="8" r:id="rId5"/>
    <sheet name="Admin. y Financiera" sheetId="9" r:id="rId6"/>
    <sheet name="Amonestaciones" sheetId="10" r:id="rId7"/>
    <sheet name="Varios" sheetId="7" state="hidden" r:id="rId8"/>
    <sheet name="ESTRATEGOS 2021" sheetId="3" r:id="rId9"/>
    <sheet name="Datos" sheetId="1" r:id="rId10"/>
    <sheet name="Hoja1" sheetId="12" r:id="rId11"/>
  </sheets>
  <externalReferences>
    <externalReference r:id="rId12"/>
    <externalReference r:id="rId13"/>
    <externalReference r:id="rId14"/>
    <externalReference r:id="rId15"/>
    <externalReference r:id="rId16"/>
  </externalReferences>
  <definedNames>
    <definedName name="_xlnm.Print_Area" localSheetId="8">'ESTRATEGOS 2021'!$A$1:$AJ$65</definedName>
    <definedName name="Proceso" localSheetId="3">[1]Procesos!$B$2:$B$8</definedName>
    <definedName name="Proceso">[2]Procesos!$B$2:$B$8</definedName>
    <definedName name="ss">[3]Parametros!$A$1:$F$23</definedName>
    <definedName name="_xlnm.Print_Titles" localSheetId="8">'ESTRATEGOS 2021'!$1:$13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4" i="12" l="1"/>
  <c r="E54" i="12"/>
  <c r="D54" i="12"/>
  <c r="C54" i="12"/>
  <c r="F11" i="1"/>
  <c r="D11" i="1"/>
  <c r="C11" i="1"/>
  <c r="F10" i="1"/>
  <c r="F53" i="12"/>
  <c r="D56" i="12"/>
  <c r="F50" i="12"/>
  <c r="F48" i="12"/>
  <c r="F49" i="12"/>
  <c r="F47" i="12"/>
  <c r="F52" i="12"/>
  <c r="F51" i="12"/>
  <c r="G25" i="12"/>
  <c r="F25" i="12"/>
  <c r="E25" i="12"/>
  <c r="C25" i="12"/>
  <c r="D18" i="12"/>
  <c r="J24" i="12"/>
  <c r="I24" i="12"/>
  <c r="H24" i="12"/>
  <c r="J23" i="12"/>
  <c r="I23" i="12"/>
  <c r="H23" i="12"/>
  <c r="J22" i="12"/>
  <c r="I22" i="12"/>
  <c r="H22" i="12"/>
  <c r="J21" i="12"/>
  <c r="I21" i="12"/>
  <c r="H21" i="12"/>
  <c r="J20" i="12"/>
  <c r="I20" i="12"/>
  <c r="H20" i="12"/>
  <c r="J19" i="12"/>
  <c r="I19" i="12"/>
  <c r="H19" i="12"/>
  <c r="J18" i="12"/>
  <c r="I18" i="12"/>
  <c r="H18" i="12"/>
  <c r="E5" i="12"/>
  <c r="E3" i="12"/>
  <c r="E1" i="12"/>
  <c r="E12" i="6"/>
  <c r="C5" i="1"/>
  <c r="F18" i="11"/>
  <c r="D4" i="1"/>
  <c r="F37" i="8"/>
  <c r="E37" i="8"/>
  <c r="F14" i="10"/>
  <c r="K11" i="1"/>
  <c r="J11" i="1"/>
  <c r="I11" i="1"/>
  <c r="F24" i="9"/>
  <c r="E18" i="11"/>
  <c r="C4" i="1"/>
  <c r="E14" i="10"/>
  <c r="F4" i="1"/>
  <c r="E24" i="9"/>
  <c r="D9" i="1"/>
  <c r="C8" i="1"/>
  <c r="D7" i="1"/>
  <c r="C7" i="1"/>
  <c r="F7" i="1"/>
  <c r="F12" i="6"/>
  <c r="E11" i="1"/>
  <c r="G11" i="1"/>
  <c r="H11" i="1"/>
  <c r="F40" i="5"/>
  <c r="D6" i="1"/>
  <c r="E40" i="5"/>
  <c r="C6" i="1"/>
  <c r="X7" i="5"/>
  <c r="F5" i="1"/>
  <c r="F6" i="1"/>
  <c r="F8" i="1"/>
  <c r="F9" i="1"/>
  <c r="C3" i="1"/>
  <c r="AH64" i="3"/>
  <c r="AF64" i="3"/>
  <c r="AH63" i="3"/>
  <c r="AF63" i="3"/>
  <c r="AH62" i="3"/>
  <c r="AF62" i="3"/>
  <c r="AH61" i="3"/>
  <c r="AF61" i="3"/>
  <c r="AH60" i="3"/>
  <c r="AF60" i="3"/>
  <c r="AH59" i="3"/>
  <c r="AF59" i="3"/>
  <c r="AH58" i="3"/>
  <c r="AF58" i="3"/>
  <c r="AH57" i="3"/>
  <c r="AF57" i="3"/>
  <c r="AH56" i="3"/>
  <c r="AF56" i="3"/>
  <c r="AH55" i="3"/>
  <c r="AF55" i="3"/>
  <c r="AH54" i="3"/>
  <c r="AF54" i="3"/>
  <c r="AH53" i="3"/>
  <c r="AF53" i="3"/>
  <c r="AH52" i="3"/>
  <c r="AF52" i="3"/>
  <c r="AH51" i="3"/>
  <c r="AF51" i="3"/>
  <c r="AH50" i="3"/>
  <c r="AF50" i="3"/>
  <c r="AH49" i="3"/>
  <c r="AF49" i="3"/>
  <c r="AF48" i="3"/>
  <c r="S48" i="3"/>
  <c r="AF47" i="3"/>
  <c r="S47" i="3"/>
  <c r="AF46" i="3"/>
  <c r="AH45" i="3"/>
  <c r="AF45" i="3"/>
  <c r="S45" i="3"/>
  <c r="AF44" i="3"/>
  <c r="AF43" i="3"/>
  <c r="S43" i="3"/>
  <c r="AF42" i="3"/>
  <c r="AF41" i="3"/>
  <c r="AH41" i="3"/>
  <c r="S41" i="3"/>
  <c r="AF40" i="3"/>
  <c r="AH40" i="3"/>
  <c r="S40" i="3"/>
  <c r="AF39" i="3"/>
  <c r="S39" i="3"/>
  <c r="AF38" i="3"/>
  <c r="S38" i="3"/>
  <c r="S35" i="3"/>
  <c r="S34" i="3"/>
  <c r="AH33" i="3"/>
  <c r="AF33" i="3"/>
  <c r="S33" i="3"/>
  <c r="AF32" i="3"/>
  <c r="AH32" i="3"/>
  <c r="S32" i="3"/>
  <c r="AF30" i="3"/>
  <c r="AH30" i="3"/>
  <c r="S30" i="3"/>
  <c r="AH29" i="3"/>
  <c r="AF29" i="3"/>
  <c r="S29" i="3"/>
  <c r="AF28" i="3"/>
  <c r="S28" i="3"/>
  <c r="AF27" i="3"/>
  <c r="S27" i="3"/>
  <c r="AF26" i="3"/>
  <c r="S26" i="3"/>
  <c r="AH25" i="3"/>
  <c r="AF25" i="3"/>
  <c r="S25" i="3"/>
  <c r="AF24" i="3"/>
  <c r="S24" i="3"/>
  <c r="AH23" i="3"/>
  <c r="AF23" i="3"/>
  <c r="S23" i="3"/>
  <c r="AH21" i="3"/>
  <c r="AF21" i="3"/>
  <c r="S21" i="3"/>
  <c r="AF20" i="3"/>
  <c r="AH20" i="3"/>
  <c r="S20" i="3"/>
  <c r="AH18" i="3"/>
  <c r="AF18" i="3"/>
  <c r="S18" i="3"/>
  <c r="AF17" i="3"/>
  <c r="S17" i="3"/>
  <c r="AF16" i="3"/>
  <c r="S16" i="3"/>
  <c r="AF15" i="3"/>
  <c r="AH15" i="3"/>
  <c r="S15" i="3"/>
  <c r="AH14" i="3"/>
  <c r="AF14" i="3"/>
  <c r="S14" i="3"/>
  <c r="AF12" i="3"/>
  <c r="AH12" i="3"/>
  <c r="S12" i="3"/>
  <c r="AH11" i="3"/>
  <c r="AF11" i="3"/>
  <c r="S11" i="3"/>
  <c r="F11" i="3"/>
  <c r="AF10" i="3"/>
  <c r="AH10" i="3"/>
  <c r="S10" i="3"/>
  <c r="AF9" i="3"/>
  <c r="AH9" i="3"/>
  <c r="S9" i="3"/>
  <c r="AH8" i="3"/>
  <c r="AF8" i="3"/>
  <c r="S8" i="3"/>
  <c r="AF7" i="3"/>
  <c r="AH7" i="3"/>
  <c r="S7" i="3"/>
  <c r="F21" i="2"/>
  <c r="D3" i="1"/>
  <c r="F3" i="1"/>
  <c r="F56" i="12"/>
  <c r="G1" i="12"/>
  <c r="I25" i="12"/>
  <c r="D19" i="12"/>
  <c r="D20" i="12"/>
  <c r="D21" i="12"/>
  <c r="D22" i="12"/>
  <c r="J25" i="12"/>
  <c r="D23" i="12"/>
  <c r="D24" i="12"/>
  <c r="H25" i="12"/>
</calcChain>
</file>

<file path=xl/comments1.xml><?xml version="1.0" encoding="utf-8"?>
<comments xmlns="http://schemas.openxmlformats.org/spreadsheetml/2006/main">
  <authors>
    <author>lorena ramirez duque</author>
  </authors>
  <commentList>
    <comment ref="C4" authorId="0">
      <text>
        <r>
          <rPr>
            <b/>
            <sz val="9"/>
            <color indexed="81"/>
            <rFont val="Tahoma"/>
            <family val="2"/>
          </rPr>
          <t>lorena ramirez duque:</t>
        </r>
        <r>
          <rPr>
            <sz val="9"/>
            <color indexed="81"/>
            <rFont val="Tahoma"/>
            <family val="2"/>
          </rPr>
          <t xml:space="preserve">
Debe incluirse en el POA de investigaciones. Revisar para incluirlo en macro proyecto inversión. Modificar redacción va en el POA investigaciones. Crear una estratégia para virtualización. </t>
        </r>
      </text>
    </comment>
    <comment ref="E4" authorId="0">
      <text>
        <r>
          <rPr>
            <b/>
            <sz val="9"/>
            <color indexed="81"/>
            <rFont val="Tahoma"/>
            <family val="2"/>
          </rPr>
          <t xml:space="preserve">lorena ramirez duque: </t>
        </r>
        <r>
          <rPr>
            <sz val="9"/>
            <color indexed="81"/>
            <rFont val="Tahoma"/>
            <family val="2"/>
          </rPr>
          <t>500 publicaciones tiene el IEMP. Estimar costos aproximados. Piloto pequeño</t>
        </r>
      </text>
    </comment>
    <comment ref="C10" authorId="0">
      <text>
        <r>
          <rPr>
            <b/>
            <sz val="9"/>
            <color indexed="81"/>
            <rFont val="Tahoma"/>
            <family val="2"/>
          </rPr>
          <t>lorena ramirez duque:</t>
        </r>
        <r>
          <rPr>
            <sz val="9"/>
            <color indexed="81"/>
            <rFont val="Tahoma"/>
            <family val="2"/>
          </rPr>
          <t xml:space="preserve">
Mejorar redacción. </t>
        </r>
      </text>
    </comment>
    <comment ref="E10" authorId="0">
      <text>
        <r>
          <rPr>
            <b/>
            <sz val="9"/>
            <color indexed="81"/>
            <rFont val="Tahoma"/>
            <family val="2"/>
          </rPr>
          <t>lorena ramirez duque:</t>
        </r>
        <r>
          <rPr>
            <sz val="9"/>
            <color indexed="81"/>
            <rFont val="Tahoma"/>
            <family val="2"/>
          </rPr>
          <t xml:space="preserve">
gente 6 ingenieros por 6 meses. </t>
        </r>
      </text>
    </comment>
    <comment ref="C14" authorId="0">
      <text>
        <r>
          <rPr>
            <b/>
            <sz val="9"/>
            <color indexed="81"/>
            <rFont val="Tahoma"/>
            <family val="2"/>
          </rPr>
          <t>lorena ramirez duque:</t>
        </r>
        <r>
          <rPr>
            <sz val="9"/>
            <color indexed="81"/>
            <rFont val="Tahoma"/>
            <family val="2"/>
          </rPr>
          <t xml:space="preserve">
eliminar</t>
        </r>
      </text>
    </comment>
    <comment ref="E14" authorId="0">
      <text>
        <r>
          <rPr>
            <b/>
            <sz val="9"/>
            <color indexed="81"/>
            <rFont val="Tahoma"/>
            <family val="2"/>
          </rPr>
          <t>lorena ramirez duque:</t>
        </r>
        <r>
          <rPr>
            <sz val="9"/>
            <color indexed="81"/>
            <rFont val="Tahoma"/>
            <family val="2"/>
          </rPr>
          <t xml:space="preserve">
</t>
        </r>
      </text>
    </comment>
  </commentList>
</comments>
</file>

<file path=xl/comments2.xml><?xml version="1.0" encoding="utf-8"?>
<comments xmlns="http://schemas.openxmlformats.org/spreadsheetml/2006/main">
  <authors>
    <author>Usuario</author>
  </authors>
  <commentList>
    <comment ref="F9" authorId="0">
      <text>
        <r>
          <rPr>
            <b/>
            <sz val="9"/>
            <color indexed="81"/>
            <rFont val="Tahoma"/>
            <family val="2"/>
          </rPr>
          <t>Usuario:</t>
        </r>
        <r>
          <rPr>
            <sz val="9"/>
            <color indexed="81"/>
            <rFont val="Tahoma"/>
            <family val="2"/>
          </rPr>
          <t xml:space="preserve">
22 cursos y seminaris dnp</t>
        </r>
      </text>
    </comment>
    <comment ref="F11" authorId="0">
      <text>
        <r>
          <rPr>
            <b/>
            <sz val="9"/>
            <color indexed="81"/>
            <rFont val="Tahoma"/>
            <family val="2"/>
          </rPr>
          <t>Usuario:</t>
        </r>
        <r>
          <rPr>
            <sz val="9"/>
            <color indexed="81"/>
            <rFont val="Tahoma"/>
            <family val="2"/>
          </rPr>
          <t xml:space="preserve">
19 virtuales
10 induccion
</t>
        </r>
      </text>
    </comment>
  </commentList>
</comments>
</file>

<file path=xl/sharedStrings.xml><?xml version="1.0" encoding="utf-8"?>
<sst xmlns="http://schemas.openxmlformats.org/spreadsheetml/2006/main" count="1890" uniqueCount="680">
  <si>
    <t>Eje Estratégico</t>
  </si>
  <si>
    <t>Objetivo (s) general dentro del plan estratégico</t>
  </si>
  <si>
    <t>Meta</t>
  </si>
  <si>
    <t>Actividades</t>
  </si>
  <si>
    <t>Presupuesto Funcionamiento estimado</t>
  </si>
  <si>
    <t>Presupuesto inversión estimado</t>
  </si>
  <si>
    <t>Indicador de la actividad</t>
  </si>
  <si>
    <t>% Avance indicador actividad</t>
  </si>
  <si>
    <t>Peso porcentual actividad</t>
  </si>
  <si>
    <t>Producto</t>
  </si>
  <si>
    <t>Cronograma</t>
  </si>
  <si>
    <t>E</t>
  </si>
  <si>
    <t>F</t>
  </si>
  <si>
    <t>M</t>
  </si>
  <si>
    <t>A</t>
  </si>
  <si>
    <t>J</t>
  </si>
  <si>
    <t>S</t>
  </si>
  <si>
    <t>O</t>
  </si>
  <si>
    <t>N</t>
  </si>
  <si>
    <t>D</t>
  </si>
  <si>
    <t>Indicador de producto</t>
  </si>
  <si>
    <t>% Avance indicador producto</t>
  </si>
  <si>
    <t>Fortalecimiento y sostenibilidad misional del IEMP</t>
  </si>
  <si>
    <t>Cumplir con la normalización y  certificación de la competencia laboral a los servidores del ministerio público y de otras entidades públicas</t>
  </si>
  <si>
    <t>Diseñar y ejecutar plan de trabajo de normalización y certificaciones para el año 2021</t>
  </si>
  <si>
    <t>Plan de trabajo elaborado</t>
  </si>
  <si>
    <t xml:space="preserve"> </t>
  </si>
  <si>
    <t>% avance ejecución</t>
  </si>
  <si>
    <t>Garantizar la prestación del servicio de normalización para áreas misionales en el sector público</t>
  </si>
  <si>
    <t>Metodología aplicada por área</t>
  </si>
  <si>
    <t>Informe de aplicación por área</t>
  </si>
  <si>
    <t>Informe realizado</t>
  </si>
  <si>
    <t>No. de NTSCL construidas</t>
  </si>
  <si>
    <t>NTSCL construida</t>
  </si>
  <si>
    <t>NTSCL aprobada</t>
  </si>
  <si>
    <t>No. De NTSCL validadas</t>
  </si>
  <si>
    <t>Informe de validación por NTSCL</t>
  </si>
  <si>
    <t xml:space="preserve">Contratar servicios profesionales, técnicos NCP </t>
  </si>
  <si>
    <t>No. De Contratos suscritos</t>
  </si>
  <si>
    <t>Contratos</t>
  </si>
  <si>
    <t>Contrato suscrito normalización</t>
  </si>
  <si>
    <t>Garantizar la prestación del servicio de certificación de competencias laborales para áreas misionales en el sector público</t>
  </si>
  <si>
    <t>Certificar competencias en disciplinario</t>
  </si>
  <si>
    <t>No. de personas certificadas</t>
  </si>
  <si>
    <t>Taller de certificación adelantado</t>
  </si>
  <si>
    <t>Certificar competencias en conciliación administrativa</t>
  </si>
  <si>
    <t>Certificar competencias para innovadores del sector público</t>
  </si>
  <si>
    <t>Garantizar el servicio de normalización y certificación en forma Virtual</t>
  </si>
  <si>
    <t>Conceptualizar, diseñar e implementar el proceso de normalización y certificación virtual</t>
  </si>
  <si>
    <t>Propuesta realizada</t>
  </si>
  <si>
    <t>Documento propuesta</t>
  </si>
  <si>
    <t>Documento propuesta aprobada</t>
  </si>
  <si>
    <t>Prototipo diseñado</t>
  </si>
  <si>
    <t>Prototipo</t>
  </si>
  <si>
    <t>Prototipo implementado</t>
  </si>
  <si>
    <t>Proceso en línea para Piloto de normalización y certificación virtual</t>
  </si>
  <si>
    <t>Proceso en línea</t>
  </si>
  <si>
    <t>Proceso en línea con piloto realizado</t>
  </si>
  <si>
    <t>Capacidad administrativa y financiera</t>
  </si>
  <si>
    <t>Incrementar prestación de servicios a través de convenios, cooperación, financiación, convocatorias, comercialización</t>
  </si>
  <si>
    <t>Elaborar propuesta de ofrecimiento de Normalización</t>
  </si>
  <si>
    <t>Ofrecimientos realizados</t>
  </si>
  <si>
    <t>Ofrecimientos concretados</t>
  </si>
  <si>
    <t xml:space="preserve">Elaborar propuesta de ofrecimiento de certificación de competencias laborales </t>
  </si>
  <si>
    <t>Plan de trabajo de normalización y certificaciones 2021</t>
  </si>
  <si>
    <t>Plan de trabajo de normalización y certificaciones 2021 ejecutado</t>
  </si>
  <si>
    <t>PLAN OPERATIVO 2021 CERTIFICACIONES</t>
  </si>
  <si>
    <t>Áreas misionales seleccionadas para Normalización 2021</t>
  </si>
  <si>
    <t>Minuta elaborada y aprobada</t>
  </si>
  <si>
    <t>Producto resultante de la contratación</t>
  </si>
  <si>
    <t>FORMATO PARA LA FORMULACIÓN DEL PLAN OPERATIVO ANUAL (2021) COMPONENTE DÍA A DÍA, TRIMESTRAL Y ANUAL</t>
  </si>
  <si>
    <t>PROCESO</t>
  </si>
  <si>
    <t>ACTIVIDAD</t>
  </si>
  <si>
    <t>INDICADORES</t>
  </si>
  <si>
    <t>META ANUAL</t>
  </si>
  <si>
    <t xml:space="preserve">META PROYECTADAS </t>
  </si>
  <si>
    <t xml:space="preserve">METAS REALES </t>
  </si>
  <si>
    <t>RESPONSABLE
(Nombre del servidor de la dependencia)</t>
  </si>
  <si>
    <t xml:space="preserve"> ENERO </t>
  </si>
  <si>
    <t>FEBRERO</t>
  </si>
  <si>
    <t>MARZO</t>
  </si>
  <si>
    <t>ABRIL</t>
  </si>
  <si>
    <t>MAYO</t>
  </si>
  <si>
    <t xml:space="preserve"> JUNIO </t>
  </si>
  <si>
    <t xml:space="preserve"> JULIO </t>
  </si>
  <si>
    <t>AGOSTO</t>
  </si>
  <si>
    <t xml:space="preserve"> SEPTIEMBRE</t>
  </si>
  <si>
    <t>OCTUBRE</t>
  </si>
  <si>
    <t>NOVIEMBRE</t>
  </si>
  <si>
    <t>DICIEMBRE</t>
  </si>
  <si>
    <t xml:space="preserve">TOTAL META  PROGRAMADO  </t>
  </si>
  <si>
    <t xml:space="preserve">TOTAL ACTIVIDAD </t>
  </si>
  <si>
    <t>OBSERVACIONES DEL MES  /12</t>
  </si>
  <si>
    <t xml:space="preserve">% AVANCE ACTIVIDAD </t>
  </si>
  <si>
    <t>CAPACITACIONES</t>
  </si>
  <si>
    <t>Jornadas de RefleXión</t>
  </si>
  <si>
    <t>No. jornadas de reflexión</t>
  </si>
  <si>
    <t>Carlos Arturo Arboleda Montoya</t>
  </si>
  <si>
    <t xml:space="preserve">Capacitaciones en áreas técnicas </t>
  </si>
  <si>
    <t xml:space="preserve">No. Capacitaciones </t>
  </si>
  <si>
    <t>Fortalecimiento del talento humano</t>
  </si>
  <si>
    <t>No capacitaciones</t>
  </si>
  <si>
    <t>Congresos en Derecho Discipinario</t>
  </si>
  <si>
    <t>No. Congresos</t>
  </si>
  <si>
    <t>Cursos Virtuales</t>
  </si>
  <si>
    <t>No Cohortes</t>
  </si>
  <si>
    <t>No. Cohortes</t>
  </si>
  <si>
    <t>Cesar Augusto Nieto Rojas</t>
  </si>
  <si>
    <t xml:space="preserve">
INVESTIGACIONES </t>
  </si>
  <si>
    <t>Realización de Investigaciones</t>
  </si>
  <si>
    <t xml:space="preserve">No. de Investigaciones terminadas </t>
  </si>
  <si>
    <t>Las investigaciones que inicien finalizarán en el último trimestre de la vigencia</t>
  </si>
  <si>
    <t xml:space="preserve">Luis Enrique Martinez </t>
  </si>
  <si>
    <t xml:space="preserve">No. de Investigaciones iniciadas </t>
  </si>
  <si>
    <t>Luis Enrique Martinez</t>
  </si>
  <si>
    <t xml:space="preserve">Realización de socializaciones </t>
  </si>
  <si>
    <t>No. de  eventos de presentación de resltados de investigación</t>
  </si>
  <si>
    <t>Elaboración de artículos</t>
  </si>
  <si>
    <t>No. artículos elaborados</t>
  </si>
  <si>
    <t xml:space="preserve">Publicaciones </t>
  </si>
  <si>
    <t xml:space="preserve">No. de Publicaciones </t>
  </si>
  <si>
    <t>Proceso de publicaciones</t>
  </si>
  <si>
    <t>CERTIFICACIONES</t>
  </si>
  <si>
    <t>Certificación servidores públicos</t>
  </si>
  <si>
    <t>No. Personas certificadas</t>
  </si>
  <si>
    <t>Rolan Oswaldo Sánchez</t>
  </si>
  <si>
    <t xml:space="preserve">No. de NTSCL construidas </t>
  </si>
  <si>
    <t>ADMINISTRATIVA Y FINANCIERA</t>
  </si>
  <si>
    <t>Verificación oportuna de Estudios Previos</t>
  </si>
  <si>
    <t>No. de estudios previos revisados</t>
  </si>
  <si>
    <t>Lorena Catalina Ramírez Duque</t>
  </si>
  <si>
    <t xml:space="preserve">Elaboración de contratos y convenios </t>
  </si>
  <si>
    <t>No. Contratos y convenios elaborados</t>
  </si>
  <si>
    <t xml:space="preserve">Registro de Información Contable y Generación de Estado Financiero </t>
  </si>
  <si>
    <t xml:space="preserve">No. de Estados Financieros </t>
  </si>
  <si>
    <t>Registro de Ingresos al IEMP</t>
  </si>
  <si>
    <t>Ingresos</t>
  </si>
  <si>
    <t>Realización de conciliaciones con Almacén</t>
  </si>
  <si>
    <t>Número de conciliaciones</t>
  </si>
  <si>
    <t>Realiación de conciliaciones con Tesorería</t>
  </si>
  <si>
    <t xml:space="preserve">Realización de Arqueos Cajas Menores </t>
  </si>
  <si>
    <t xml:space="preserve">No. de Arqueos a Cajas Menores </t>
  </si>
  <si>
    <t>Registro de movimientos de almacén</t>
  </si>
  <si>
    <t>No. de publicaciones entregadas en el bimestre</t>
  </si>
  <si>
    <t>pendiente reunión quién lo maneja</t>
  </si>
  <si>
    <t>Normalización y Certificación</t>
  </si>
  <si>
    <t>Normalización</t>
  </si>
  <si>
    <t>Comites constituidos</t>
  </si>
  <si>
    <t>Normas construidas</t>
  </si>
  <si>
    <t>Certificación</t>
  </si>
  <si>
    <t>Talleres adelantados</t>
  </si>
  <si>
    <t>No. De personas certificadas</t>
  </si>
  <si>
    <t>INDICADORES GERENCIALES</t>
  </si>
  <si>
    <t>Cumplimiento</t>
  </si>
  <si>
    <t>No. de eventos realizados/No. Eventos programados</t>
  </si>
  <si>
    <t>en marzo se adelantaron 3 eventos</t>
  </si>
  <si>
    <t>Cobertura</t>
  </si>
  <si>
    <t>No. Beneficiarios/No. de beneficiarios programados</t>
  </si>
  <si>
    <t>en marzo se alcanzó una cobertura de 86 personas</t>
  </si>
  <si>
    <t>Satisfacción al cliente (Consultar apoyo para la creación de evaluación)</t>
  </si>
  <si>
    <t>promedio % de calificación eventos programados</t>
  </si>
  <si>
    <t>los eventos realizados a la fecha no han tenido calificación</t>
  </si>
  <si>
    <t xml:space="preserve">Investigaciones Publicadas </t>
  </si>
  <si>
    <t>No. Informes publicados/ No. de Investigaciones realizadas</t>
  </si>
  <si>
    <t xml:space="preserve">Participación de Funcionarios en las investigaciones </t>
  </si>
  <si>
    <t>No. de Investigadores de la red en las investigaciones iniciadas /Total de investigadores en las investigaciones inciadas</t>
  </si>
  <si>
    <t>Participacion Entidades Externas en las Investigaciones</t>
  </si>
  <si>
    <t>PORCENTAJE DE SATISFACCION</t>
  </si>
  <si>
    <t xml:space="preserve">Seguimiento a la Ejecución Presupuestal </t>
  </si>
  <si>
    <t>Ejecución en pesos/ Presupuesto asignado</t>
  </si>
  <si>
    <t xml:space="preserve">Reporte Mensual </t>
  </si>
  <si>
    <t>Asistencia</t>
  </si>
  <si>
    <t>permisos por cita médica</t>
  </si>
  <si>
    <t>Ingtit Danila Pacheco Cubillos</t>
  </si>
  <si>
    <t>horas de permiso por cita médica</t>
  </si>
  <si>
    <t>permisos por asuntos personales</t>
  </si>
  <si>
    <t>horas de permiso por asuntos personales</t>
  </si>
  <si>
    <t>permisos por estudio</t>
  </si>
  <si>
    <t>horas de permiso por estudio</t>
  </si>
  <si>
    <t>permisos sindicales</t>
  </si>
  <si>
    <t>horas de permiso sindical</t>
  </si>
  <si>
    <t>personas incapacitadas por enfermedad común</t>
  </si>
  <si>
    <t>días de duración de la incapacidad por enfermedad común</t>
  </si>
  <si>
    <t xml:space="preserve">Reporte Trimestral </t>
  </si>
  <si>
    <t>Informes Cualitativos realizados</t>
  </si>
  <si>
    <t xml:space="preserve">Lorena Catalina Ramírez Duque, Carlos Arturo Arboleda Montoya, Luis Enrique Martinez Ballen  </t>
  </si>
  <si>
    <t>Reuniones de Análisis Estratégico - RAE realizadas</t>
  </si>
  <si>
    <t xml:space="preserve">Lorena Catalina Ramírez Duque,Carlos Arturo Arboleda Montoya , Luis Enrique Martinez Ballen  </t>
  </si>
  <si>
    <t>Conversatorios éticos realizados</t>
  </si>
  <si>
    <t xml:space="preserve">Reporte Anual </t>
  </si>
  <si>
    <t>Actualizaciones al mapa de riesgos realizados</t>
  </si>
  <si>
    <t>Revisiones a procesos y procedimientos realizadas</t>
  </si>
  <si>
    <t>Grupo de Trabajo de Normalización y Certificación</t>
  </si>
  <si>
    <t>Grupo de Trabajo de Innovación y Transformación</t>
  </si>
  <si>
    <t>Grupo de Trabajo de Comunicaciones</t>
  </si>
  <si>
    <t xml:space="preserve">División de Capacitación </t>
  </si>
  <si>
    <t>División de Investigaciones</t>
  </si>
  <si>
    <t xml:space="preserve">División Administrativa y Financiera </t>
  </si>
  <si>
    <t>Otras fuentes</t>
  </si>
  <si>
    <t>#</t>
  </si>
  <si>
    <t>Ejes</t>
  </si>
  <si>
    <t>Objetivos</t>
  </si>
  <si>
    <t>Metas</t>
  </si>
  <si>
    <t>Productos</t>
  </si>
  <si>
    <t>PLAN OPERATIVO 2021 INVESTIGACIONES</t>
  </si>
  <si>
    <t>Lograr que los servicios misionales del IEMP lleguen a la ciudadanía y garantizar la prestación de todos los servicios y productos misionales de investigación, capacitación, publicaciones, normalización y certificaciones</t>
  </si>
  <si>
    <t>Participar en la feria Internacional del libro de Bogotá 2021</t>
  </si>
  <si>
    <t xml:space="preserve">Esapacio en corferias </t>
  </si>
  <si>
    <t>Stand montado</t>
  </si>
  <si>
    <t>Stand</t>
  </si>
  <si>
    <t>Obras seleccionadas y lista de precios actualizada</t>
  </si>
  <si>
    <t>Libros expuestos</t>
  </si>
  <si>
    <t>Gestión del conocimiento técnico y científico</t>
  </si>
  <si>
    <t>Lograr trasferencia de conocimiento a la sociedad en los temas de competencia del Ministerio Público.</t>
  </si>
  <si>
    <t xml:space="preserve">Publicar en 2021 al menos 16 obras (8 impresas y 8 digitales), con la posibilidad de aumentar el número a través de convenios con cooperación. </t>
  </si>
  <si>
    <t>Solicitudes presentadas al IEMP</t>
  </si>
  <si>
    <t>Solicitudes de publicación</t>
  </si>
  <si>
    <t>Formatos con solicitudes de publicación</t>
  </si>
  <si>
    <t>2. Vincular corrector de estilo/ Realizar correcciones</t>
  </si>
  <si>
    <t>Obras corregidas</t>
  </si>
  <si>
    <t>Contrato</t>
  </si>
  <si>
    <t>3. Vicular diagramador/  realizar diagramaciones</t>
  </si>
  <si>
    <t>Obras diagramadas/ archivos electrónicos para publicación</t>
  </si>
  <si>
    <t>4. Contratar empresa impresora/ impresión de obras</t>
  </si>
  <si>
    <t>Obras impresas</t>
  </si>
  <si>
    <t xml:space="preserve">5. Contratar persona natural o jurídica para editar  8 obras digitales </t>
  </si>
  <si>
    <t>Obras digitales</t>
  </si>
  <si>
    <t xml:space="preserve">Obras digitales </t>
  </si>
  <si>
    <t>Gestión de conocimiento técnico y científico</t>
  </si>
  <si>
    <t>Promover la Ética Pública, como factor determinante para la construcción de la paz definitiva.</t>
  </si>
  <si>
    <t xml:space="preserve">Publicar en la vigencia 2021, al menos un número de la revista Integritas  </t>
  </si>
  <si>
    <t xml:space="preserve"> 1. Realizar convocatoria a los articulistas</t>
  </si>
  <si>
    <t>Artículos recibidos</t>
  </si>
  <si>
    <t>Artículos</t>
  </si>
  <si>
    <t>Número de artículos recibidos</t>
  </si>
  <si>
    <t>2. Convocar al comité editorial de la revista y evaluar artículos</t>
  </si>
  <si>
    <t xml:space="preserve">Acta del Comité </t>
  </si>
  <si>
    <t>Acta</t>
  </si>
  <si>
    <t>Reunión realizada</t>
  </si>
  <si>
    <t>3. Realizar proceso de publicacion de la revista</t>
  </si>
  <si>
    <t>Revista publicada</t>
  </si>
  <si>
    <t>Ejemplares impresos</t>
  </si>
  <si>
    <t>Revista públicada</t>
  </si>
  <si>
    <t>4. Realizar lanzamiento de las revistas</t>
  </si>
  <si>
    <t>Evento de presentación realizado</t>
  </si>
  <si>
    <t>Evento de socialización</t>
  </si>
  <si>
    <t>Evento realizado</t>
  </si>
  <si>
    <t xml:space="preserve">Realizar ocho (8) encuentros de presentación de resultados de investigación y uno (1) de sensibilización en investigación a directivos , durante el año 2020 en temas de relevancia del Ministerio Público. </t>
  </si>
  <si>
    <t>1. Definir temas y acordar cronograma</t>
  </si>
  <si>
    <t>Temas definidos</t>
  </si>
  <si>
    <t>Temas y fechas definidas</t>
  </si>
  <si>
    <t>2. Realizar convocatorias para los eventos</t>
  </si>
  <si>
    <t>Personas registradas</t>
  </si>
  <si>
    <t>Asistentes</t>
  </si>
  <si>
    <t>Número de asistentes por evento</t>
  </si>
  <si>
    <t xml:space="preserve">3. Realización de los encuentros </t>
  </si>
  <si>
    <t>Eventos realizados</t>
  </si>
  <si>
    <t>Encuentros</t>
  </si>
  <si>
    <t>Encuentros realizados</t>
  </si>
  <si>
    <t>4. Evaluar los encuentros y realización de memorias</t>
  </si>
  <si>
    <t>Informe de los encuentros</t>
  </si>
  <si>
    <t>Informe</t>
  </si>
  <si>
    <t>Documento realizado</t>
  </si>
  <si>
    <t xml:space="preserve">5. Elaborar piezas gráficas referidas a las investigaciones, como herramietas para apoyar las socializaciones </t>
  </si>
  <si>
    <t>Piezas gráficas elaboradas</t>
  </si>
  <si>
    <t>Número de piezas gráficas elaboradas</t>
  </si>
  <si>
    <t>Lograr la participación del talento humano institucional en la labor investigativa del IEMP</t>
  </si>
  <si>
    <t>Consolidar la red de investigadores del IEMP</t>
  </si>
  <si>
    <t>1. Realizar convocatoria a funcionarios para hacer parte de la red de investigadores</t>
  </si>
  <si>
    <t>Convocatoria realizada</t>
  </si>
  <si>
    <t>Convocatoria</t>
  </si>
  <si>
    <t>Funcionarios registrados</t>
  </si>
  <si>
    <t>2. Realización de selección de funcionarios para hacer parte de la Red</t>
  </si>
  <si>
    <t>Funcionarios seleccionados</t>
  </si>
  <si>
    <t>3. Curso de actualización</t>
  </si>
  <si>
    <t>Curso realizado</t>
  </si>
  <si>
    <t>Curso</t>
  </si>
  <si>
    <t xml:space="preserve">4. Realización de proyección de actividades </t>
  </si>
  <si>
    <t>Plan detrabajo proyectado</t>
  </si>
  <si>
    <t>Cronograma de trabajo</t>
  </si>
  <si>
    <t>Cronograma estructurado</t>
  </si>
  <si>
    <t>Publicar 5 documentos, resultado de las investigaciones realizadas</t>
  </si>
  <si>
    <t>Elaborar los documentos</t>
  </si>
  <si>
    <t>Documentos elaborados</t>
  </si>
  <si>
    <t>5 Documentos de investigación</t>
  </si>
  <si>
    <t>Documentos publicables</t>
  </si>
  <si>
    <t>Presentar a pares evaluadores los documentos elaborados</t>
  </si>
  <si>
    <t>Conceptos de pares evaluadores</t>
  </si>
  <si>
    <t>Conceptos</t>
  </si>
  <si>
    <t>Conceptos presentados</t>
  </si>
  <si>
    <t>Documentos publicados</t>
  </si>
  <si>
    <t>Pubicaciones</t>
  </si>
  <si>
    <t xml:space="preserve"> Gestión de conocimiento técnico y científico</t>
  </si>
  <si>
    <t>Desarrollar procesos de investigación de carácter cientifico sobre  la base de programas en temas de interés para el Ministerio Público, buscando visibilidad nacional e internacional.</t>
  </si>
  <si>
    <t>Realizar al menos ocho investigaciones en el marco del Programa de Investigación del IEMP, de acuerdo con las funciones misionales de la PGN y el Ministerio Público y según las necesidades y prioridades de investigación identificadas.</t>
  </si>
  <si>
    <t xml:space="preserve">1. Seleccionar  ocho temas de investigación de acuerdo con proceso establecido en 2020. </t>
  </si>
  <si>
    <t>Temas de investigación seleccionados</t>
  </si>
  <si>
    <t>Temas de investigación</t>
  </si>
  <si>
    <t xml:space="preserve">2. Adelantar los trámites contractuales </t>
  </si>
  <si>
    <t>Contratos firmados</t>
  </si>
  <si>
    <t>3. Adelantar las investigaciones aprobadas</t>
  </si>
  <si>
    <t>Investigaciones realizadas</t>
  </si>
  <si>
    <t xml:space="preserve">Investigaciones </t>
  </si>
  <si>
    <t>Investigaciones reaizadas</t>
  </si>
  <si>
    <t>4. Realizar los informes correspondientes</t>
  </si>
  <si>
    <t>Informes entregados</t>
  </si>
  <si>
    <t>Informes</t>
  </si>
  <si>
    <t>Informes realizados</t>
  </si>
  <si>
    <t>Gestión de conocimiento técnico y científico
Enfoque territorial con perspectiva global</t>
  </si>
  <si>
    <t xml:space="preserve">Realizar actividades conjuntas con la Red de Escuelas del Estado </t>
  </si>
  <si>
    <t>1. Articular acciones con la Red de Escuelas del Estado (REDES)</t>
  </si>
  <si>
    <t>Realización de reuniones conjuntas para proyectar acciones conjuntas</t>
  </si>
  <si>
    <t>Reuniones</t>
  </si>
  <si>
    <t>Reuniones realizadas</t>
  </si>
  <si>
    <t>2. Participar en las actividades conjuntas que se acuerden, como el Ciclo de Capacitaciones 2020.</t>
  </si>
  <si>
    <t>Acciones realizadas conjuntamente</t>
  </si>
  <si>
    <t>Actividades conjuntas</t>
  </si>
  <si>
    <t>Actividades realizadas</t>
  </si>
  <si>
    <t>1. Promocionar en la entidad la solicitud de publicación de obras institucionales</t>
  </si>
  <si>
    <t xml:space="preserve"> No. de obras comercializadas / Número de obras expuestas</t>
  </si>
  <si>
    <t>Realizar proceso de publicación</t>
  </si>
  <si>
    <t>PLAN OPERATIVO 2021</t>
  </si>
  <si>
    <t>observaciones de la reunión 21/10/2020</t>
  </si>
  <si>
    <t xml:space="preserve">Observaciones </t>
  </si>
  <si>
    <t>Ministerio Público y cudadanía</t>
  </si>
  <si>
    <t>Realizar una campaña pedagógica relacionada con la lucha contra la corrupción y la protección de los derechos fundamentales</t>
  </si>
  <si>
    <t xml:space="preserve">1. Definir la temática, la estrategia y la agenda de la campaña </t>
  </si>
  <si>
    <t>Agenda  elaborada</t>
  </si>
  <si>
    <t>X</t>
  </si>
  <si>
    <t>Informe final de la campaña</t>
  </si>
  <si>
    <t>Presupuesto, en correspondencia con lo programado en el Proyecto DNP.</t>
  </si>
  <si>
    <t>2. Ejecutar de la campaña pedagógica</t>
  </si>
  <si>
    <t>% de avance de ejecución de la campaña</t>
  </si>
  <si>
    <t>3. Informe final de la campaña pedagógica</t>
  </si>
  <si>
    <t>Informe final</t>
  </si>
  <si>
    <t>Fortalecimiento del talento humano PGN</t>
  </si>
  <si>
    <t>Ofertar cursos virtuales para los servidores públicos</t>
  </si>
  <si>
    <t xml:space="preserve">Realizar 10 Cohortes del Curso Virtual de Inducción para servidores PGN. </t>
  </si>
  <si>
    <t xml:space="preserve">1. Expedir  circular conjunta Directora IEMP- Jefe División de Gestión Humana.                                                                                                              </t>
  </si>
  <si>
    <t>Circular firmada</t>
  </si>
  <si>
    <t>Cohortes del curso virtual de inducción</t>
  </si>
  <si>
    <t>Cohortes realizadas del curso virtual de inducción servidores PGN</t>
  </si>
  <si>
    <t>piloto en diciembre y en enero a la par con transiciòn</t>
  </si>
  <si>
    <t xml:space="preserve">2. Realizar inscripciones y convocatoria.                                                                            </t>
  </si>
  <si>
    <t>Funcionarios registrados en la plataforma</t>
  </si>
  <si>
    <t>3. Realizar las cohortes del curso</t>
  </si>
  <si>
    <t>% de Cohortes realizadas / cohortes programadas</t>
  </si>
  <si>
    <t>4.Seguimiento a los participantes y expedición de certificados</t>
  </si>
  <si>
    <t>Informe de seguimiento  elaborado</t>
  </si>
  <si>
    <t>Fortalecimiento del talento humano Ministerio Público</t>
  </si>
  <si>
    <t>Realizar 20 cohortes del Diplomado Virtual en Derecho Disciplinario, con énfasis en oralidad dirigido a personeros y servidores PGN.</t>
  </si>
  <si>
    <t>1. Planeación y convocatoria</t>
  </si>
  <si>
    <t>Cohortes diplomado virtual de inducción</t>
  </si>
  <si>
    <t>Capacitaciones realizadas a los funcionarios del Mnisterio Público.</t>
  </si>
  <si>
    <t>actividades con difusión y mantenimiento de los cursos virtuales que se van a recibir por fortalecimiento, contrataciòn de equipo que apoye que podrìa ser el que actualmente apoya</t>
  </si>
  <si>
    <t>2. Realizar las cohortes</t>
  </si>
  <si>
    <t>3. Realizar el informe</t>
  </si>
  <si>
    <t>Capacitar a los funcionarios del ministerio público en los temas jurídico- profesional, conocimientos técnicos y de talento humano para el eficiente ejercicio de su labor.</t>
  </si>
  <si>
    <t>Realizar 33 capacitaciones virtuales y/o presenciales dirigidas a servidores del Ministrio Público a nivel nacional en orden de prioridad de los temas seleccionados del la encuesta del Diagnóstico de necesidades.</t>
  </si>
  <si>
    <t>Diagnóstico de Necesidades
Formato de Inscripciòn
Agenda Temática</t>
  </si>
  <si>
    <t>actividades con difusión y mantenimiento de los cursos virtuales que se van a recibir por fortalecimiento, contrataciòn de equipo que apoye que podrìa ser el que actualmente apoya. La contingencia nos dirá comose aplicaràn los recursos</t>
  </si>
  <si>
    <t>2. Realizar las capacitaciones</t>
  </si>
  <si>
    <t>Registro de asistencia</t>
  </si>
  <si>
    <t>3. Realizar informe</t>
  </si>
  <si>
    <t>Capacitar a los funcionarios del Ministerio Público y ciudadanía conocimientos técnicos y de talento humano para el eficiente ejercicio de su labor.</t>
  </si>
  <si>
    <t>Consolidar o concertar 4 alianzas de servicios académicos con universidades para obtener descuentos en programas de educación superior dirigido a servidores del Ministerio Público</t>
  </si>
  <si>
    <t xml:space="preserve">1. Alianzas concertadas
</t>
  </si>
  <si>
    <t>Cartas de compromiso firmadas</t>
  </si>
  <si>
    <t>Alianzas con Instituciones Educativas</t>
  </si>
  <si>
    <t>Alianzas con Instituciones Educativas concertadas</t>
  </si>
  <si>
    <t>No costo, solo pactos informales</t>
  </si>
  <si>
    <t>2. Difusión de la alianza con el Ministerio Público</t>
  </si>
  <si>
    <t>Piezas gráficas publicitadas</t>
  </si>
  <si>
    <t>Fortalecimiento del talento humano del Ministerio Público</t>
  </si>
  <si>
    <t>Ofrecer 30 capacitaciones técnicas en modalidad virtual y/o presencial en alianza con el SENA.</t>
  </si>
  <si>
    <t xml:space="preserve">1. Planeación y convocatoria
</t>
  </si>
  <si>
    <t>Capacitaciones en alianza con el SENA</t>
  </si>
  <si>
    <t>Capacitaciones en alianza con el SENA realizadas</t>
  </si>
  <si>
    <t xml:space="preserve">Presupuesto se deja sólo para cualquier contingencia. </t>
  </si>
  <si>
    <t>Desarrollar cursos de formación dirigido a servidores del IEMP y PGN en temas misionales y de competencia de la Entidad.</t>
  </si>
  <si>
    <t>Ofrecer 8 capacitaciones para los servidores del IEMP</t>
  </si>
  <si>
    <t>1. Planeación/Elaborar documento soporte PIC-IEMP</t>
  </si>
  <si>
    <t>Capacitaciones a servidores IEMP</t>
  </si>
  <si>
    <t>Capacitaciones realizadas a servidores IEMP</t>
  </si>
  <si>
    <t>Enfocadas a que áreas se requiere fortalecer al IEMP.</t>
  </si>
  <si>
    <t>Realizar 3 Jornadas de Reflexión sobre temáticas de necesario conocimiento y actualización para los servidores del Ministerio Público y la ciudadanía en general.</t>
  </si>
  <si>
    <t xml:space="preserve">Programaciòn </t>
  </si>
  <si>
    <t>Jornadas de reflexión</t>
  </si>
  <si>
    <t>Jornadas de reflexión realizadas</t>
  </si>
  <si>
    <t>Fortalecer en función preventiva misionales de carácter diferente al disciplinario, en línea de Derechos Humanos y fortalecer habilidades de formación virtual.</t>
  </si>
  <si>
    <t>Capacitadores seleccionados</t>
  </si>
  <si>
    <t>Realizar un congreso Internacional de Derecho Disciplinario.</t>
  </si>
  <si>
    <t>Agenda Temática</t>
  </si>
  <si>
    <t>Congreso en Derecho Disciplinario</t>
  </si>
  <si>
    <t>Congreso Disciplinario realizado</t>
  </si>
  <si>
    <t>Se deja la actividad como está. Acorde con la sentencia de la corte interamericana</t>
  </si>
  <si>
    <t>2. Realizar el congreso</t>
  </si>
  <si>
    <t>Fortalecer las competencias del talento humano de la PGN/IEMP a través de Formación.</t>
  </si>
  <si>
    <t xml:space="preserve">Fortalecer la Red de Formadores </t>
  </si>
  <si>
    <t>1. Propuesta de fortalecimiento</t>
  </si>
  <si>
    <t>Documento elaborado</t>
  </si>
  <si>
    <t>Capacitación a Red de Formadores</t>
  </si>
  <si>
    <t>Red en funcionamiento</t>
  </si>
  <si>
    <t>Se deja la actividad como está. Convocatoria para nuevos y capacitar</t>
  </si>
  <si>
    <t>2. Ejecución de la propuesta</t>
  </si>
  <si>
    <t>Avance</t>
  </si>
  <si>
    <t>Fortalecer competencias laborales de los servidores del Ministerio Públicos y de talento humano para el eficiente ejercicio de su labor.</t>
  </si>
  <si>
    <t xml:space="preserve">Atención de 10 solicitudes especiales de capacitación </t>
  </si>
  <si>
    <t xml:space="preserve">1. Recepción, evaluación de solicitudes y planeación 
</t>
  </si>
  <si>
    <t>Documento de priorización</t>
  </si>
  <si>
    <t>cursos especiales</t>
  </si>
  <si>
    <t>capacitaciones realizadas</t>
  </si>
  <si>
    <t>2. Convocatoria y realización de actividades</t>
  </si>
  <si>
    <t>Fortalecer la gestión administrativa de la División de Capacitación del IEMP.</t>
  </si>
  <si>
    <t xml:space="preserve">Crear una Secretaría Académica de la División de Capacitación </t>
  </si>
  <si>
    <t xml:space="preserve">1. Elaboración de los términos de referencia
</t>
  </si>
  <si>
    <t>Documento</t>
  </si>
  <si>
    <t>Secretaría Académica</t>
  </si>
  <si>
    <t>Secretaría Académica en Funcionamiento</t>
  </si>
  <si>
    <t xml:space="preserve">2. Contratación </t>
  </si>
  <si>
    <t>3. Desarrollo</t>
  </si>
  <si>
    <t>Cursos Pedagogicos Adolescentes Infractores</t>
  </si>
  <si>
    <t>PLAN OPERATIVO 2021 - CAPACITACIONES</t>
  </si>
  <si>
    <t>Capacitaciones a los funcionarios del Ministerio Público</t>
  </si>
  <si>
    <t xml:space="preserve">Espacio seleccionado </t>
  </si>
  <si>
    <t xml:space="preserve">1. Arrendar espacio en corferias </t>
  </si>
  <si>
    <t>2. Montar Stand</t>
  </si>
  <si>
    <t>3. Seleccionar obras y definir precios</t>
  </si>
  <si>
    <t>1. Elaborar plan de trabajo 2021</t>
  </si>
  <si>
    <t>2. Validar plan de trabajo 2021</t>
  </si>
  <si>
    <t>3. Ejecutar plan de trabajo 2021</t>
  </si>
  <si>
    <t>1. Aplicar metodología de normalización en el área seleccionada</t>
  </si>
  <si>
    <t>2. Construir dos (2) NTSCL por área seleccionada</t>
  </si>
  <si>
    <t>3. Validar dos (2) NTSCL por área seleccionada</t>
  </si>
  <si>
    <t>4. Suscribir contrato para prestación de servicios  de normalización</t>
  </si>
  <si>
    <t>5. Suscribir contrato para prestación de servicios en certificación de competencias laborales</t>
  </si>
  <si>
    <t>1. Realizar propuesta de conceptualización de normalización y certificación virtual</t>
  </si>
  <si>
    <t>3. Implementar y realizar pilotaje sobre proceso de normalización y certificación virtual</t>
  </si>
  <si>
    <t>2. Ofrecer servicio de certificación en las entidades públicas</t>
  </si>
  <si>
    <t>1. Ofrecer servicio de normalización en las entidades públicas</t>
  </si>
  <si>
    <t>Mejora de procesos internos y SIG.</t>
  </si>
  <si>
    <t>Fortalecer proceso de comunicación estratégica para posicionar al IEMP como una unidad de innovación académica y con carácter científico.</t>
  </si>
  <si>
    <t xml:space="preserve">Continuar el fortalecimiento del ecosistema de capacitación digital del IEMP, encaminado a que servidores públicos y ciudadanía accedan en un mismo espacio a cursos, publicaciones, investigaciones, ejercicios y redes de innovación pública y certificaciones.   </t>
  </si>
  <si>
    <t xml:space="preserve">1. Robustecer la estructura (arquitectura) de contenidos del nuevo sitio web con respecto a la oferta de información, servicios y espacios de interacción, según intereses de públicos objetivos y temáticas de interés para el Instituto.   </t>
  </si>
  <si>
    <t>Documentos de conceptualización de nueva arquitectura.</t>
  </si>
  <si>
    <t>Nueva arquitectura de contenidos en línea a través del sitio web del IEMP, interoperable con la plataforma de Moodle.</t>
  </si>
  <si>
    <t>- Informe de arquitectura</t>
  </si>
  <si>
    <t>Ministerio Público y ciudadanía.</t>
  </si>
  <si>
    <t>Disponer una oferta de productos y servicios, a través de medios virtuales a la ciudadanía y los servidores públicos.</t>
  </si>
  <si>
    <t>2. Diseñar prototipos en baja y alta fidelidad sobre la arquitectura enriquecida y proyectada para el año 2021.</t>
  </si>
  <si>
    <t xml:space="preserve">Número de prototipos creados, testeados y ajustados. </t>
  </si>
  <si>
    <t>Lograr que los servicios misionales del IEMP lleguen a la ciudadanía y garantizar la prestación de todos los servicios y productos misionales de investigación, capacitación, publicaciones, normalización y certificaciones.</t>
  </si>
  <si>
    <t xml:space="preserve">3. Implementar (programar) la estructura propuesta, probarla y ajustarla. </t>
  </si>
  <si>
    <t>Reporte de avances en GitLab (repositorio de desarrollo web).</t>
  </si>
  <si>
    <t xml:space="preserve">Aprendizaje, ciencia e innovación. </t>
  </si>
  <si>
    <t>Incorporar desarrollos tecnológicos para la prestación de los servicios misionales.</t>
  </si>
  <si>
    <t>Aumentar el reconocimiento del IEMP, a través de la consolidación de redes colaborativas nacionales e internacionales.</t>
  </si>
  <si>
    <t xml:space="preserve">Crear un piloto de comunidad que sea la sombrilla tanto de los servidores públicos como de la academia, nodos de innovación y ciudadanía interesada en la transformación del servicio público, a partir de la participación de estos grupos de interés y de la suma de conocimientos técnicos, científicos y experiencias ciudadanas.   </t>
  </si>
  <si>
    <t>1. Conceptualizar la estructura y arquitectura de la comunidad.</t>
  </si>
  <si>
    <t xml:space="preserve">Documentos de conceptualización de la comunidad. </t>
  </si>
  <si>
    <t xml:space="preserve">Piloto de comunidad usando los recursos que ofrece WordPress para ello. </t>
  </si>
  <si>
    <t xml:space="preserve">2. Diseñar prototipos en baja y alta fidelidad sobre la arquitectura propuesta. </t>
  </si>
  <si>
    <t>Prototipos en alta y baja fidelidad.</t>
  </si>
  <si>
    <t>Garantizar la prestación de todos los servicios y productos misionales de investigación, capacitación, publicaciones, normalización y certificaciones</t>
  </si>
  <si>
    <t>Disponer de una infraestructura digital estable, segura y escalable del IEMP.</t>
  </si>
  <si>
    <t xml:space="preserve">Nota: dejo esta parte abajo por si Investigaciones la quiere usar como insumo. </t>
  </si>
  <si>
    <t xml:space="preserve">Virtualización de publicaciones e investigaciones del IEMP. </t>
  </si>
  <si>
    <t xml:space="preserve">1. Realizar inventario y estado de publicaciones/investigaciones y cursos a ofertar. </t>
  </si>
  <si>
    <t>Documento con inventario.</t>
  </si>
  <si>
    <t xml:space="preserve">Publicaciones/investigaciones virtualizadas en distintas modalidades. </t>
  </si>
  <si>
    <t xml:space="preserve">2. Priorizar según tiempos, costos y recurso humano necesario las publicaciones/investigaciones/cursos a virtualizar y en qué modalidad. </t>
  </si>
  <si>
    <t xml:space="preserve">Matriz de priorización. </t>
  </si>
  <si>
    <t>Establecer estrategias de sostenibilidad del IEMP.</t>
  </si>
  <si>
    <t>3. Adaptación, testeo y ajustes técnicos a investigaciones/publicaciones.</t>
  </si>
  <si>
    <t xml:space="preserve">Versiones virtualizadas aprobadas. </t>
  </si>
  <si>
    <t>Implementación de una tienda virtual que permita a los funcionarios públicos y ciudadanía acceder a cursos y certificaciones pagas. </t>
  </si>
  <si>
    <t xml:space="preserve">1. Conceptualizar la estructura y arquitectura de la tienda virtual. </t>
  </si>
  <si>
    <t>Incrementar la oferta de productos y servicios a través de medios virtuales en especial asociados a los procesos de capacitación y de publicaciones.</t>
  </si>
  <si>
    <t xml:space="preserve">Disponer de herramientas de hardware y software para realizar labores asociadas a desarrollos. </t>
  </si>
  <si>
    <t>1. Revisar el estado de las herramientas de trabajo en el grupo de comunicaciones (hardware y software).</t>
  </si>
  <si>
    <t>2. Comprar herramientas de trabajo en el grupo de comunicaciones (hardware y software).</t>
  </si>
  <si>
    <t xml:space="preserve">Infraestructura digital </t>
  </si>
  <si>
    <t xml:space="preserve">2. Implementar la infraestructura digital </t>
  </si>
  <si>
    <t>Infraestructura digital en implementación</t>
  </si>
  <si>
    <t xml:space="preserve">Infraestructura digital para el sostenimiento </t>
  </si>
  <si>
    <t>Infraestructura digital para el sostenimiento implementada</t>
  </si>
  <si>
    <t>Piloto implementado</t>
  </si>
  <si>
    <t>Mantener la cultura de la mejora continua en los procesos del Sistema Integrado de Gestión de Calidad del IEMP</t>
  </si>
  <si>
    <t>modernizar y actualizar el sistema de gestión de calidad</t>
  </si>
  <si>
    <t xml:space="preserve">estructurar los documentos previos que se requiren para la contratación de prestación de servicios y apoyo a la gestión de una persona que se encargue de generar una herramienta dinámica e interactiva que permita que los servidores del IEMP tengan una mayor apropiación por el sistema, de incluir en cada uno de los procesos los documentos que sean actualizados por los responsables, capacitar a las diferentes áreas de la entidad sobre el SGC y apoyo en las auditorias que se realicen internas y externas. </t>
  </si>
  <si>
    <t>documentos elaborados</t>
  </si>
  <si>
    <t xml:space="preserve">estudios previos, estudios del sector y certificado de idoneidad y experiencia firmados
</t>
  </si>
  <si>
    <t>Fortalecer los procesos jurídicos, financieros y administrativos para el ingreso y gestión de recursos del IEMP.</t>
  </si>
  <si>
    <t xml:space="preserve">Aperturar en el SECOP II el proceso de contratación </t>
  </si>
  <si>
    <t>documentos montados en el SECOP II</t>
  </si>
  <si>
    <t xml:space="preserve">expediente electrónico del proceso contractual abierto
</t>
  </si>
  <si>
    <t>Fortalecer la efectividad de los procesos administrativos y financieros</t>
  </si>
  <si>
    <t>suscribir y dar inicio de ejecución mediante la plataforma SECOP II al contrato de prestación de servicios y apoyo a la gestión</t>
  </si>
  <si>
    <t>minuta de contrato subida en el SECOP II y aprobada por el ordenador del gasto y el contratista</t>
  </si>
  <si>
    <t xml:space="preserve">contrato en ejecución </t>
  </si>
  <si>
    <t xml:space="preserve">realizar la gestión documental de las carpetas que se encuentran en la bodega de paloquemao </t>
  </si>
  <si>
    <t xml:space="preserve">estructurar los documentos previos que se requieren para la contratación mediante la modalidad de contrato de prestación de servicios a 2 personas que se encarguen durante 6 meses de la depuracion de los documentos que se encuentran en las 473 cajas (papel térmico o de fax remplazarlo, ganchos, copias ,etc.), la organizacion de los documentos (legajar con alineación), su foliacion, la hoja de control (va adherida en la parte interna  de cada carpeta e indica su contenido) y el inventario ( por cada Caja X-200 que contienen la 6 carpetas en planilla Excel). </t>
  </si>
  <si>
    <t xml:space="preserve">Aperturar en el SECOP II los 2 procesos de contratación </t>
  </si>
  <si>
    <t>suscribir y dar inicio de ejecución mediante la plataforma SECOP II a los 2 contratos de prestación de servicios y apoyo a la gestión</t>
  </si>
  <si>
    <t>Establecer la política de gestión documental del IEMP</t>
  </si>
  <si>
    <t xml:space="preserve">Desarrollar los lineamientos que deben seguir todas las áreas del Instituto frente a la gestión documental de los documentos que son expedidos en cada una de ellas. </t>
  </si>
  <si>
    <t>documento elaborado y aprobado</t>
  </si>
  <si>
    <t>documento en pdf</t>
  </si>
  <si>
    <t xml:space="preserve">Sostenibilidad a corto plazo </t>
  </si>
  <si>
    <t xml:space="preserve">contratar 10 docentes que se requieran para dictar las capacitaciones conciliación en derecho, código general disciplinario, CPACA y Contratación </t>
  </si>
  <si>
    <t xml:space="preserve">contratos suscritos </t>
  </si>
  <si>
    <t>minutas de contratos apronadas en SECOP II</t>
  </si>
  <si>
    <t>comprar material POP y de estudio para entrega en las capacitaciones que son comercializadas</t>
  </si>
  <si>
    <t>material en almacen</t>
  </si>
  <si>
    <t>Incrementar la prestación de servicios a través de convenios, cooperación, financiación, convocatorias, comercialización favoreciendo procesos de extensión y de presencia en las regiones.</t>
  </si>
  <si>
    <t>tiquetes y viáticos</t>
  </si>
  <si>
    <t xml:space="preserve">Creación y fortalecimiento del  Grupo de Trabajo de Contratos </t>
  </si>
  <si>
    <t>Resolución creando el grupo de contratos esperando tener al menos otro abogado en planta que conozca SECOP II en todo el manejo tanto de proveedor como de entidad, si no se cuenta con este apoyo en planta se contempla la contratación de un abogado para toda la vigencia que sea el estructurador de los procesos de contratación del IEMP, la persona que asesore a las áreas y contratistas de prestación de servicios en materia contractual y capacite a los supervisores en manejo de SECOP II</t>
  </si>
  <si>
    <t xml:space="preserve">resolución firmada en pdf </t>
  </si>
  <si>
    <t>resolución firmada en pdf</t>
  </si>
  <si>
    <t>estructurar los documentos previos que se requiren para la contratación de prestación de servicios y apoyo a la gestión a un abogado que tenga experiencia en el manejo del SECOP II tanto como proveedor de servicios al Estado como por la parte de entidades del sector público para que tenga el rol de abogado estructurador de los procesos a cargo del IEMP, apoye a las áreas en el trámite de los procesos contractuales que tengan a cargo y capacite a lo supervisores en el manejo del SECOP II.</t>
  </si>
  <si>
    <t>Hacer seguimiento a la planeación del Instituto</t>
  </si>
  <si>
    <t xml:space="preserve">Gestionar el piloto de tienda virtual del Instituto </t>
  </si>
  <si>
    <t>Informe de seguimiento realizado</t>
  </si>
  <si>
    <t xml:space="preserve">5. Seguimiento semestral de receptibilidad del curso. </t>
  </si>
  <si>
    <t>Número de evaluaciones realizadas</t>
  </si>
  <si>
    <t xml:space="preserve">4. Evaluar los resultados obtenidos en la realización de las cohortes </t>
  </si>
  <si>
    <t>Número de cohortes realizados / número de cohortes planeados</t>
  </si>
  <si>
    <t>3. Ejecutar los cohortes planeadas del curso</t>
  </si>
  <si>
    <t>Cohortes planeados/numero de solicitudes recibidas</t>
  </si>
  <si>
    <t>2. Elaborar la planeación de los cohortes del curso</t>
  </si>
  <si>
    <t>Servicio de educación informal en materia de Derechos Humanos y Derecho Internacional Humanitario</t>
  </si>
  <si>
    <t>Base de datos consolidada</t>
  </si>
  <si>
    <t xml:space="preserve">1. Recibir las solicitudes y se incluye en la base de datos 
</t>
  </si>
  <si>
    <t>Educar a 800 adolescentes sancionados con amonestación. Número de cursos 90. Tiempo de ejecución: 10 meses</t>
  </si>
  <si>
    <t>Cumplir con lo ordenado en el artículo 182 de la Ley 1098 de 2006, donde  establece que el IEMP estará a cargo de un curso educativo sobre respeto a los derechos humanos y convivencia ciudadana dirigido a adolescentes y jóvenes que hayan cometido una infracción a la ley penal, y el juez haya impuesto la sanción de amonestación.</t>
  </si>
  <si>
    <t>Promoción, protección y defensa de los derechos humanos y el derecho internacional humanitario.</t>
  </si>
  <si>
    <t>otras fuentes</t>
  </si>
  <si>
    <t xml:space="preserve">Liderar y apoyar, en coordinación con el Despacho del Procurador General de la Nación, el desarrollo del Laboratorio de Innovación de la Procuraduría General de la Nación, y todas las actividades derivadas de su consolidación y gestión para procurar su sostenibilidad.  </t>
  </si>
  <si>
    <t xml:space="preserve">Fortalecer y dar  sostenibilidad al Laboratorio de Innovación.  </t>
  </si>
  <si>
    <t xml:space="preserve">Actividad 1: Fortalecimiento del equipo del Laboratorio de Innovación de la Procuraduría General de la Nación, bajo el liderazgo del Instituto de Estudios del Ministerio Público. </t>
  </si>
  <si>
    <r>
      <t xml:space="preserve">3 personas de planta. O un contratista 2 de planta </t>
    </r>
    <r>
      <rPr>
        <sz val="12"/>
        <color theme="1"/>
        <rFont val="Calibri"/>
        <family val="2"/>
        <scheme val="minor"/>
      </rPr>
      <t>(Recursos investigaciones y planta PGN)</t>
    </r>
  </si>
  <si>
    <t>Número de personas vinculadas</t>
  </si>
  <si>
    <t xml:space="preserve">Documento de análisis de resultados de los pilotos experimentales y de recomendaciones para la incorporación a la gestión pública. </t>
  </si>
  <si>
    <t>Documento de análisis de resultados de los pilotos experimentales y de recomendaciones para la incorporación a la gestión público.</t>
  </si>
  <si>
    <t>Actividad 2: Formulación y publicación de convocatorias para el desarrollo de innovaciones en la PGN y el Ministerio Público</t>
  </si>
  <si>
    <t xml:space="preserve">% de avance de cronograma de diseño y ejecución. </t>
  </si>
  <si>
    <t>Actividad 3: Desarrollo de por lo menos cinco procesos de innovación en el marco de la gestión de la PGN y el Ministerio Público</t>
  </si>
  <si>
    <t>Recursos de la división de investigaciones y cooperación internacional (80.000.000)</t>
  </si>
  <si>
    <t>Actividad 4: Llevar a cabo una capacitación en innovación a los funcionarios del IEMP y la PGN</t>
  </si>
  <si>
    <t>Derivado del material que deja IPA</t>
  </si>
  <si>
    <t xml:space="preserve">% de avance de los pilotos. </t>
  </si>
  <si>
    <t>Apoyar y consolidar dentro del IEMP el plan de gestión del conocimiento desarrollado por la PGN.</t>
  </si>
  <si>
    <t>Ejecutar el plan de transformación del IEMP en Unidad de Gestión del Conocimiento de la PGN y del Ministerio Público.</t>
  </si>
  <si>
    <t xml:space="preserve">Actividad 1: Fortalecimiento tecnológico del IEMP como unidad de gestión del conocimiento. </t>
  </si>
  <si>
    <r>
      <t>$700.000.000 (BID)</t>
    </r>
    <r>
      <rPr>
        <sz val="12"/>
        <color theme="1"/>
        <rFont val="Calibri"/>
        <family val="2"/>
        <scheme val="minor"/>
      </rPr>
      <t xml:space="preserve"> Pendiente confirmar con el BID</t>
    </r>
  </si>
  <si>
    <t>% de avance de ejecución de proyectos</t>
  </si>
  <si>
    <t>Unidad de gestión del conocimiento</t>
  </si>
  <si>
    <t>Unidad de gestión del conocimiento implementada.</t>
  </si>
  <si>
    <t xml:space="preserve">Actividad 2: Fortalecimiento de capacidades físicas y humanas en los funcionarios del IEMP, la PGN y el Ministerio Público para la gestión del conocimiento </t>
  </si>
  <si>
    <r>
      <t>$500.000.000 (BID)</t>
    </r>
    <r>
      <rPr>
        <sz val="12"/>
        <color theme="1"/>
        <rFont val="Calibri"/>
        <family val="2"/>
        <scheme val="minor"/>
      </rPr>
      <t xml:space="preserve"> Pendiente confirmar con el BID</t>
    </r>
  </si>
  <si>
    <t>% de capacitaciones realizadas sobre proyectadas</t>
  </si>
  <si>
    <t xml:space="preserve"> Ministerio Público y cudadanía</t>
  </si>
  <si>
    <r>
      <t xml:space="preserve">Llevar a cabo </t>
    </r>
    <r>
      <rPr>
        <sz val="12"/>
        <color theme="1"/>
        <rFont val="Calibri"/>
        <family val="2"/>
        <scheme val="minor"/>
      </rPr>
      <t>la formulación y</t>
    </r>
    <r>
      <rPr>
        <sz val="12"/>
        <color theme="1"/>
        <rFont val="Calibri"/>
        <family val="2"/>
        <scheme val="minor"/>
      </rPr>
      <t xml:space="preserve"> seguimiento al Plan Decenal del Ministerio Público 2021 - 2031.</t>
    </r>
  </si>
  <si>
    <t>Actividad 1: Comunicar el Plan Decenal del Ministerio Público</t>
  </si>
  <si>
    <t>Documentos metodológicos realizados</t>
  </si>
  <si>
    <t xml:space="preserve">Plan Decenal de Ministerio Público 
</t>
  </si>
  <si>
    <t>Plan Decenal del Ministerio Público implementado (primer año)</t>
  </si>
  <si>
    <r>
      <t xml:space="preserve">Actividad 2: </t>
    </r>
    <r>
      <rPr>
        <sz val="12"/>
        <color theme="1"/>
        <rFont val="Calibri"/>
        <family val="2"/>
        <scheme val="minor"/>
      </rPr>
      <t>Elaborar el documento de planeación estratégica de TI con su respectiva metodología de seguimiento</t>
    </r>
  </si>
  <si>
    <t>Documentos de planeación realizados</t>
  </si>
  <si>
    <r>
      <t>Actividad 3: Realizar un diagnóstico de necesidades de servicios TIC</t>
    </r>
    <r>
      <rPr>
        <sz val="12"/>
        <color theme="1"/>
        <rFont val="Calibri"/>
        <family val="2"/>
        <scheme val="minor"/>
      </rPr>
      <t xml:space="preserve"> (Incluye investigación y levantamiento de datos)</t>
    </r>
  </si>
  <si>
    <t>Documento para la planeación estratégica en TI</t>
  </si>
  <si>
    <r>
      <t>Actividad 4: Realizar el diagnóstico de necesidades de servicios de capacitación</t>
    </r>
    <r>
      <rPr>
        <sz val="12"/>
        <color theme="1"/>
        <rFont val="Calibri"/>
        <family val="2"/>
        <scheme val="minor"/>
      </rPr>
      <t xml:space="preserve"> (Incluye investigación  y levantamiento de datos)</t>
    </r>
  </si>
  <si>
    <t>Actividad 5: Elaborar un documento metodológico de capacitación según las necesidades de capacitación diagnosticadas</t>
  </si>
  <si>
    <r>
      <t>Actividad 6: Diagnóstico de necesidades de capacitación para el fortalecimiento de la gestión del conocimiento, en el marco del Plan Decenal del Ministerio Público</t>
    </r>
    <r>
      <rPr>
        <sz val="12"/>
        <color theme="1"/>
        <rFont val="Calibri"/>
        <family val="2"/>
        <scheme val="minor"/>
      </rPr>
      <t>.</t>
    </r>
    <r>
      <rPr>
        <sz val="12"/>
        <color theme="1"/>
        <rFont val="Calibri"/>
        <family val="2"/>
        <scheme val="minor"/>
      </rPr>
      <t xml:space="preserve"> (Incluye levantamiento de datos y proceso de investigación)</t>
    </r>
  </si>
  <si>
    <t>Numero de personas capacitadas</t>
  </si>
  <si>
    <r>
      <t xml:space="preserve">Actividad 7: </t>
    </r>
    <r>
      <rPr>
        <sz val="12"/>
        <color theme="1"/>
        <rFont val="Calibri"/>
        <family val="2"/>
        <scheme val="minor"/>
      </rPr>
      <t>Levantamiento de datos e investigación para la formulación del plan de capacitaciones necesarias</t>
    </r>
    <r>
      <rPr>
        <sz val="12"/>
        <color theme="1"/>
        <rFont val="Calibri"/>
        <family val="2"/>
        <scheme val="minor"/>
      </rPr>
      <t xml:space="preserve">. </t>
    </r>
  </si>
  <si>
    <t>Estudios y consultorías realizadas</t>
  </si>
  <si>
    <t>Promoción y desarrollo de los lineamientos de transformación e innovación dentro de los objetivos estratégicos y actividades del IEMP</t>
  </si>
  <si>
    <t>Aplicar la normalización y certificación de competencias para cualificar las habilidades de servicios públicos y particulares.</t>
  </si>
  <si>
    <t>Desarrollo de certificación en Innovación</t>
  </si>
  <si>
    <t>Actividad 1: Formulación de certificación en innovación pública</t>
  </si>
  <si>
    <t>Presupuesto derivado de certificaciones</t>
  </si>
  <si>
    <t>Certificación en Innovación Pública</t>
  </si>
  <si>
    <t>Certificación de innovación pública diseñada</t>
  </si>
  <si>
    <t>1. Personas capacitadas</t>
  </si>
  <si>
    <t>Informe final de la campaña de pedagógica</t>
  </si>
  <si>
    <r>
      <rPr>
        <sz val="11"/>
        <color theme="1"/>
        <rFont val="Calibri"/>
        <family val="2"/>
        <scheme val="minor"/>
      </rPr>
      <t xml:space="preserve">Nuevos integrantes de la red </t>
    </r>
  </si>
  <si>
    <t xml:space="preserve">1. Realizar la certificación de 40 servidores en competencias disciplinarias </t>
  </si>
  <si>
    <t xml:space="preserve">2. Realizar la certificación de 40 servidores en competencias en conciliación administrativa </t>
  </si>
  <si>
    <t>3. Realizar la certificación de 40 servidores en competencias para innovadores del sector público</t>
  </si>
  <si>
    <t>PLAN OPERATIVO 2021 - Comunicaciones</t>
  </si>
  <si>
    <t xml:space="preserve">1. Estructurar la infraestructura digital el sostenimiento del sitio web, Moodle, piloto de tienda virtual y piloto de comunidad. </t>
  </si>
  <si>
    <t>Piloto tienda virtual</t>
  </si>
  <si>
    <t>x</t>
  </si>
  <si>
    <t>PLAN OPERATIVO 2021 - ADMINISTRATIVA Y FINANCIERA</t>
  </si>
  <si>
    <t>Certificar competencias para inspectores y corregidores de policía</t>
  </si>
  <si>
    <t>No. De contratos suscritos</t>
  </si>
  <si>
    <t>2. Diseñar proceso de normalización y certificación usando el ecosistema digital del IEMP</t>
  </si>
  <si>
    <t>Matriz de validación</t>
  </si>
  <si>
    <t xml:space="preserve">4. Realizar la certificación de 40 servidores en competencias para inspectores y corregidores de policía </t>
  </si>
  <si>
    <t>PLAN OPERATIVO 2021 - INNOVACIONES</t>
  </si>
  <si>
    <t>1. Planear el curso virtual</t>
  </si>
  <si>
    <t>% avance del cronograma de trabajo</t>
  </si>
  <si>
    <t>2. Diseñar del curso virtual</t>
  </si>
  <si>
    <t>Estudios previos realizados</t>
  </si>
  <si>
    <t>3. Realizar la contratación</t>
  </si>
  <si>
    <t>Contrato firmado</t>
  </si>
  <si>
    <t>4. Realizar prueba piloto del curso</t>
  </si>
  <si>
    <t>Piloto realizado</t>
  </si>
  <si>
    <t>5. Monitorear la pertinencia del curso</t>
  </si>
  <si>
    <t>Informes de seguimiento</t>
  </si>
  <si>
    <t xml:space="preserve">Diseñar un curso virtual educativo sobre respeto a los derechos humanos y convivencia ciudadana
</t>
  </si>
  <si>
    <t>Curso virtual disenado</t>
  </si>
  <si>
    <t xml:space="preserve">Competitvidad tecnológica y calidad en la gestión </t>
  </si>
  <si>
    <t>Lograr trasferencia de conocimiento a la sociedad, en los temas de competencia del Ministerio Público ( a través de medios virtuales).</t>
  </si>
  <si>
    <t xml:space="preserve">Virtualización de publicaciones y resultados de investigaciones adelantadas del IEMP. </t>
  </si>
  <si>
    <t xml:space="preserve">1. Realizar inventario y estado de publicaciones e inventario de investigaciones concluidas, cuyos resultados se podrian virtualizar . </t>
  </si>
  <si>
    <t xml:space="preserve">Repositorio de pubicaciones y piezas gráficas referidas a investigaciones </t>
  </si>
  <si>
    <t xml:space="preserve">Inventario de publicaciones </t>
  </si>
  <si>
    <t>2. Realizar un piloto de virtualización del inventario de publicaciones.</t>
  </si>
  <si>
    <t>Inventario de publicaciones virtualizado</t>
  </si>
  <si>
    <t>Obras virtualizadas</t>
  </si>
  <si>
    <t xml:space="preserve">3. Realización de piezas gráficas a partir de los resultados de las investigaciones realizadas por el IEMP.
</t>
  </si>
  <si>
    <t>Se espera que las investigaciones inicien en el primer semetre de 2021</t>
  </si>
  <si>
    <t>Se presentarán resultados de investigación de las realizadas en 2020 y de los avances de resultados en 2021; en el marco de las Cátedras CMH o en eventos independientes</t>
  </si>
  <si>
    <t xml:space="preserve">Elaborar 6 documentos de investigación como artículo o como obra independiente </t>
  </si>
  <si>
    <t xml:space="preserve">Se publicarán 8 obras impresas y 8 digitales </t>
  </si>
  <si>
    <t>Coordinadores de investigación</t>
  </si>
  <si>
    <t>% desarrollo de procesos de innovación</t>
  </si>
  <si>
    <t>PRESUPUESTO VIGENCIA 2021</t>
  </si>
  <si>
    <t>ÁREA</t>
  </si>
  <si>
    <t xml:space="preserve">FUNCIONAMIENTO </t>
  </si>
  <si>
    <t>INVERSIÓN</t>
  </si>
  <si>
    <t>TOTAL</t>
  </si>
  <si>
    <t>Capacitación a adolescentes</t>
  </si>
  <si>
    <t>Gastos fijos funcionamiento (incluye cuota de auditaje  va en POA)</t>
  </si>
  <si>
    <t>&lt; 50%</t>
  </si>
  <si>
    <t>Entre 50% y 80%</t>
  </si>
  <si>
    <t>&gt; 80%</t>
  </si>
  <si>
    <t xml:space="preserve">La actividad de Feria del Libro no realizó </t>
  </si>
  <si>
    <t>% de cumplimiento de Metas</t>
  </si>
  <si>
    <t xml:space="preserve">Porcentaje </t>
  </si>
  <si>
    <t>Menor al 80%</t>
  </si>
  <si>
    <t>31.25%</t>
  </si>
  <si>
    <t>Mayor al 80%</t>
  </si>
  <si>
    <t>68.75%</t>
  </si>
  <si>
    <t>1. Realizar 90 cursos para educar a 800 adolescentes sancionados con amonestación.
Curso educativo virtual sobre respeto a los Derechos Humanos y Convivencia Ciudadana.</t>
  </si>
  <si>
    <t>2.Diseñar un curso virtual educativo sobre respeto a los derechos humanos y convivencia ciudadana</t>
  </si>
  <si>
    <t>División / Grupo</t>
  </si>
  <si>
    <t>Inferior50%</t>
  </si>
  <si>
    <t>50% - 80%</t>
  </si>
  <si>
    <t>Superior 80%</t>
  </si>
  <si>
    <t>Observación</t>
  </si>
  <si>
    <t>3.Gestionar la celebración de un convenio con cooperación internacional y apoyo nacional para optimizar el curso.</t>
  </si>
  <si>
    <t xml:space="preserve">Grupo Capacitación Adolescentes Infractores </t>
  </si>
  <si>
    <t>División de Administrativa y Financiera</t>
  </si>
  <si>
    <t>Grupo Certificación de Competencias Laborales</t>
  </si>
  <si>
    <t>1. Certificar las competencias laborales para 120 servidores a nivel nacional en las normas de Disciplinario y Conciliación administrativa.</t>
  </si>
  <si>
    <t>2. Diseñar la estrategia de venta de certificación en competencias laborales.</t>
  </si>
  <si>
    <t>División de Capacitaciones</t>
  </si>
  <si>
    <t>Grupo Comunicaciones y Virtualidad</t>
  </si>
  <si>
    <t>3. Diseñar, validar y ejecutar un plan de trabajo de certificaciones.</t>
  </si>
  <si>
    <t>Grupo Transformación e Innovación</t>
  </si>
  <si>
    <t>IEMP</t>
  </si>
  <si>
    <t xml:space="preserve">Participar en la XXXIII Feria Internacional del Libro 
</t>
  </si>
  <si>
    <t xml:space="preserve">Publicar un número de la revista Integritas y adelantar las gestiones para el siguiente número. 
</t>
  </si>
  <si>
    <t xml:space="preserve">Realizar 12 encuentros durante el año 2020 en temas de relevancia del Ministerio Público. </t>
  </si>
  <si>
    <t xml:space="preserve">Publicar 1 documento sobre migraciones en frontera 
</t>
  </si>
  <si>
    <t xml:space="preserve">Publicar 1 sobre poblaciones vulnerables.
</t>
  </si>
  <si>
    <t>1. El 26% de las metas en la División de Capacitación</t>
  </si>
  <si>
    <t xml:space="preserve">Grupo de Normalización y Certificación </t>
  </si>
  <si>
    <t>Grupo de normalización y certificación</t>
  </si>
  <si>
    <t>Funcionamiento</t>
  </si>
  <si>
    <t>Inversión</t>
  </si>
  <si>
    <t>Grupo Innovación y transformación</t>
  </si>
  <si>
    <t xml:space="preserve">Grupo Comunicaciones </t>
  </si>
  <si>
    <t xml:space="preserve">Grupo Innovación y Transformación </t>
  </si>
  <si>
    <t>otros administrativos</t>
  </si>
  <si>
    <t>esto es lo que va cambiando cada mes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</si>
</sst>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quot;\ #,##0;[Red]\-&quot;$&quot;\ #,##0"/>
    <numFmt numFmtId="165" formatCode="_-&quot;$&quot;\ * #,##0_-;\-&quot;$&quot;\ * #,##0_-;_-&quot;$&quot;\ * &quot;-&quot;_-;_-@_-"/>
    <numFmt numFmtId="166" formatCode="&quot;$&quot;#,##0.00"/>
    <numFmt numFmtId="167" formatCode="_ &quot;$&quot;\ * #,##0.00_ ;_ &quot;$&quot;\ * \-#,##0.00_ ;_ &quot;$&quot;\ * &quot;-&quot;??_ ;_ @_ "/>
    <numFmt numFmtId="168" formatCode="_ &quot;$&quot;\ * #,##0_ ;_ &quot;$&quot;\ * \-#,##0_ ;_ &quot;$&quot;\ * &quot;-&quot;??_ ;_ @_ "/>
    <numFmt numFmtId="169" formatCode="&quot;$&quot;#,##0;[Red]\-&quot;$&quot;#,##0"/>
  </numFmts>
  <fonts count="56"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b/>
      <sz val="9"/>
      <color indexed="81"/>
      <name val="Tahoma"/>
      <family val="2"/>
    </font>
    <font>
      <sz val="9"/>
      <color indexed="81"/>
      <name val="Tahoma"/>
      <family val="2"/>
    </font>
    <font>
      <sz val="10"/>
      <name val="Arial"/>
      <family val="2"/>
    </font>
    <font>
      <sz val="9"/>
      <color indexed="10"/>
      <name val="Tahoma"/>
      <family val="2"/>
    </font>
    <font>
      <sz val="10"/>
      <color indexed="10"/>
      <name val="Tahoma"/>
      <family val="2"/>
    </font>
    <font>
      <sz val="16"/>
      <color indexed="10"/>
      <name val="Tahoma"/>
      <family val="2"/>
    </font>
    <font>
      <sz val="9"/>
      <name val="Tahoma"/>
      <family val="2"/>
    </font>
    <font>
      <b/>
      <sz val="14"/>
      <color indexed="56"/>
      <name val="Tahoma"/>
      <family val="2"/>
    </font>
    <font>
      <sz val="10"/>
      <name val="Tahoma"/>
      <family val="2"/>
    </font>
    <font>
      <sz val="16"/>
      <name val="Tahoma"/>
      <family val="2"/>
    </font>
    <font>
      <b/>
      <sz val="10"/>
      <color indexed="9"/>
      <name val="Tahoma"/>
      <family val="2"/>
    </font>
    <font>
      <b/>
      <sz val="11"/>
      <color indexed="9"/>
      <name val="Tahoma"/>
      <family val="2"/>
    </font>
    <font>
      <b/>
      <sz val="10"/>
      <name val="Tahoma"/>
      <family val="2"/>
    </font>
    <font>
      <sz val="10"/>
      <color indexed="9"/>
      <name val="Tahoma"/>
      <family val="2"/>
    </font>
    <font>
      <b/>
      <sz val="11"/>
      <name val="Arial"/>
      <family val="2"/>
    </font>
    <font>
      <b/>
      <sz val="11"/>
      <name val="Tahoma"/>
      <family val="2"/>
    </font>
    <font>
      <b/>
      <sz val="9"/>
      <name val="Tahoma"/>
      <family val="2"/>
    </font>
    <font>
      <b/>
      <sz val="16"/>
      <name val="Tahoma"/>
      <family val="2"/>
    </font>
    <font>
      <b/>
      <sz val="12"/>
      <name val="Tahoma"/>
      <family val="2"/>
    </font>
    <font>
      <sz val="12"/>
      <name val="Tahoma"/>
      <family val="2"/>
    </font>
    <font>
      <sz val="10"/>
      <name val="Calibri"/>
      <family val="2"/>
      <scheme val="minor"/>
    </font>
    <font>
      <b/>
      <sz val="12"/>
      <color rgb="FFFF0000"/>
      <name val="Tahoma"/>
      <family val="2"/>
    </font>
    <font>
      <sz val="10"/>
      <name val="Calibri"/>
      <family val="2"/>
    </font>
    <font>
      <b/>
      <sz val="14"/>
      <name val="Tahoma"/>
      <family val="2"/>
    </font>
    <font>
      <b/>
      <sz val="10"/>
      <color theme="7" tint="-0.499984740745262"/>
      <name val="Tahoma"/>
      <family val="2"/>
    </font>
    <font>
      <sz val="8"/>
      <name val="Tahoma"/>
      <family val="2"/>
    </font>
    <font>
      <b/>
      <sz val="11"/>
      <color theme="0"/>
      <name val="Lato"/>
      <family val="2"/>
    </font>
    <font>
      <sz val="10"/>
      <name val="Lato"/>
      <family val="2"/>
    </font>
    <font>
      <sz val="10"/>
      <name val="Lato"/>
    </font>
    <font>
      <sz val="10"/>
      <color theme="1"/>
      <name val="Lato"/>
      <family val="2"/>
    </font>
    <font>
      <sz val="10"/>
      <color theme="1"/>
      <name val="Calibri"/>
      <family val="2"/>
      <scheme val="minor"/>
    </font>
    <font>
      <sz val="16"/>
      <color theme="1"/>
      <name val="Calibri"/>
      <family val="2"/>
      <scheme val="minor"/>
    </font>
    <font>
      <b/>
      <sz val="11"/>
      <name val="Calibri"/>
      <family val="2"/>
      <scheme val="minor"/>
    </font>
    <font>
      <b/>
      <sz val="12"/>
      <color rgb="FFFFFFFF"/>
      <name val="Calibri"/>
      <family val="2"/>
      <scheme val="minor"/>
    </font>
    <font>
      <sz val="11"/>
      <color rgb="FF000000"/>
      <name val="Calibri"/>
      <family val="2"/>
      <scheme val="minor"/>
    </font>
    <font>
      <sz val="12"/>
      <color rgb="FF000000"/>
      <name val="Calibri"/>
      <family val="2"/>
      <scheme val="minor"/>
    </font>
    <font>
      <b/>
      <sz val="12"/>
      <color theme="1"/>
      <name val="Calibri"/>
      <family val="2"/>
      <scheme val="minor"/>
    </font>
    <font>
      <sz val="10"/>
      <color theme="1"/>
      <name val="Lato"/>
    </font>
    <font>
      <sz val="12"/>
      <name val="Calibri"/>
      <family val="2"/>
      <scheme val="minor"/>
    </font>
    <font>
      <sz val="10"/>
      <color rgb="FF000000"/>
      <name val="Lato"/>
      <family val="2"/>
    </font>
    <font>
      <sz val="14"/>
      <name val="Calibri"/>
      <family val="2"/>
      <scheme val="minor"/>
    </font>
    <font>
      <b/>
      <sz val="12"/>
      <name val="Calibri"/>
      <family val="2"/>
      <scheme val="minor"/>
    </font>
    <font>
      <b/>
      <sz val="14"/>
      <name val="Calibri"/>
      <family val="2"/>
      <scheme val="minor"/>
    </font>
    <font>
      <sz val="12"/>
      <color theme="1"/>
      <name val="Lato"/>
      <family val="2"/>
    </font>
    <font>
      <sz val="12"/>
      <color rgb="FFFF0000"/>
      <name val="Lato"/>
      <family val="2"/>
    </font>
    <font>
      <sz val="12"/>
      <color theme="1"/>
      <name val="Arial"/>
      <family val="2"/>
    </font>
    <font>
      <sz val="12"/>
      <color rgb="FFFF0000"/>
      <name val="Arial"/>
      <family val="2"/>
    </font>
    <font>
      <sz val="9"/>
      <color theme="1"/>
      <name val="Arial"/>
      <family val="2"/>
    </font>
    <font>
      <sz val="12"/>
      <name val="Arial"/>
      <family val="2"/>
    </font>
    <font>
      <sz val="10"/>
      <color theme="1"/>
      <name val="Arial"/>
      <family val="2"/>
    </font>
  </fonts>
  <fills count="41">
    <fill>
      <patternFill patternType="none"/>
    </fill>
    <fill>
      <patternFill patternType="gray125"/>
    </fill>
    <fill>
      <patternFill patternType="solid">
        <fgColor theme="9"/>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3" tint="0.39997558519241921"/>
        <bgColor indexed="64"/>
      </patternFill>
    </fill>
    <fill>
      <patternFill patternType="solid">
        <fgColor rgb="FF92D050"/>
        <bgColor indexed="64"/>
      </patternFill>
    </fill>
    <fill>
      <patternFill patternType="solid">
        <fgColor indexed="47"/>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theme="0" tint="-0.499984740745262"/>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70AD47"/>
        <bgColor rgb="FF000000"/>
      </patternFill>
    </fill>
    <fill>
      <patternFill patternType="solid">
        <fgColor rgb="FF548235"/>
        <bgColor rgb="FF000000"/>
      </patternFill>
    </fill>
    <fill>
      <patternFill patternType="solid">
        <fgColor rgb="FFC6E0B4"/>
        <bgColor rgb="FF000000"/>
      </patternFill>
    </fill>
    <fill>
      <patternFill patternType="solid">
        <fgColor theme="1" tint="0.34998626667073579"/>
        <bgColor rgb="FF000000"/>
      </patternFill>
    </fill>
    <fill>
      <patternFill patternType="solid">
        <fgColor theme="9" tint="0.59999389629810485"/>
        <bgColor rgb="FF000000"/>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4" tint="0.39997558519241921"/>
        <bgColor indexed="64"/>
      </patternFill>
    </fill>
    <fill>
      <patternFill patternType="solid">
        <fgColor rgb="FF00B050"/>
        <bgColor indexed="64"/>
      </patternFill>
    </fill>
    <fill>
      <patternFill patternType="solid">
        <fgColor rgb="FF00B050"/>
        <bgColor rgb="FF000000"/>
      </patternFill>
    </fill>
    <fill>
      <patternFill patternType="solid">
        <fgColor theme="4" tint="0.79998168889431442"/>
        <bgColor indexed="64"/>
      </patternFill>
    </fill>
    <fill>
      <patternFill patternType="solid">
        <fgColor theme="7" tint="0.79998168889431442"/>
        <bgColor indexed="64"/>
      </patternFill>
    </fill>
  </fills>
  <borders count="3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theme="3" tint="0.39991454817346722"/>
      </left>
      <right style="medium">
        <color theme="3" tint="0.39991454817346722"/>
      </right>
      <top/>
      <bottom/>
      <diagonal/>
    </border>
    <border>
      <left style="medium">
        <color theme="3" tint="0.39991454817346722"/>
      </left>
      <right style="medium">
        <color theme="3" tint="0.39988402966399123"/>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165" fontId="1" fillId="0" borderId="0" applyFont="0" applyFill="0" applyBorder="0" applyAlignment="0" applyProtection="0"/>
    <xf numFmtId="0" fontId="8" fillId="0" borderId="0"/>
    <xf numFmtId="0" fontId="8" fillId="0" borderId="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cellStyleXfs>
  <cellXfs count="641">
    <xf numFmtId="0" fontId="0" fillId="0" borderId="0" xfId="0"/>
    <xf numFmtId="0" fontId="3" fillId="3" borderId="4" xfId="0" applyFont="1" applyFill="1" applyBorder="1" applyAlignment="1">
      <alignment horizontal="center" vertical="center"/>
    </xf>
    <xf numFmtId="0" fontId="4" fillId="4" borderId="3" xfId="0" applyFont="1" applyFill="1" applyBorder="1" applyAlignment="1">
      <alignment vertical="top" wrapText="1"/>
    </xf>
    <xf numFmtId="4" fontId="4" fillId="4" borderId="3" xfId="0" applyNumberFormat="1" applyFont="1" applyFill="1" applyBorder="1" applyAlignment="1">
      <alignment vertical="top" wrapText="1"/>
    </xf>
    <xf numFmtId="0" fontId="4" fillId="4" borderId="3" xfId="0" applyFont="1" applyFill="1" applyBorder="1" applyAlignment="1">
      <alignment horizontal="left" vertical="top"/>
    </xf>
    <xf numFmtId="0" fontId="4" fillId="4" borderId="3" xfId="0" applyFont="1" applyFill="1" applyBorder="1" applyAlignment="1">
      <alignment horizontal="left" vertical="top" wrapText="1"/>
    </xf>
    <xf numFmtId="0" fontId="4" fillId="4" borderId="3" xfId="0" applyFont="1" applyFill="1" applyBorder="1" applyAlignment="1">
      <alignment vertical="center" wrapText="1"/>
    </xf>
    <xf numFmtId="0" fontId="4" fillId="4" borderId="3" xfId="0" applyFont="1" applyFill="1" applyBorder="1" applyAlignment="1">
      <alignment horizontal="center" vertical="center" wrapText="1"/>
    </xf>
    <xf numFmtId="0" fontId="0" fillId="4" borderId="3" xfId="0" applyFill="1" applyBorder="1"/>
    <xf numFmtId="0" fontId="4" fillId="4" borderId="3" xfId="0" applyFont="1" applyFill="1" applyBorder="1" applyAlignment="1">
      <alignment horizontal="center" vertical="top" wrapText="1"/>
    </xf>
    <xf numFmtId="0" fontId="3" fillId="3" borderId="5" xfId="0" applyFont="1" applyFill="1" applyBorder="1" applyAlignment="1">
      <alignment horizontal="center" vertical="center"/>
    </xf>
    <xf numFmtId="0" fontId="0" fillId="6" borderId="6" xfId="0" applyFill="1" applyBorder="1"/>
    <xf numFmtId="0" fontId="9" fillId="8" borderId="0" xfId="2" applyFont="1" applyFill="1" applyAlignment="1">
      <alignment wrapText="1"/>
    </xf>
    <xf numFmtId="0" fontId="9" fillId="8" borderId="0" xfId="2" applyFont="1" applyFill="1" applyAlignment="1">
      <alignment horizontal="left" wrapText="1"/>
    </xf>
    <xf numFmtId="0" fontId="9" fillId="8" borderId="0" xfId="2" applyFont="1" applyFill="1" applyAlignment="1">
      <alignment horizontal="center" vertical="center" wrapText="1"/>
    </xf>
    <xf numFmtId="0" fontId="10" fillId="8" borderId="0" xfId="2" applyFont="1" applyFill="1" applyAlignment="1">
      <alignment horizontal="center" vertical="center" wrapText="1"/>
    </xf>
    <xf numFmtId="0" fontId="10" fillId="8" borderId="0" xfId="2" applyFont="1" applyFill="1" applyAlignment="1">
      <alignment horizontal="center" wrapText="1"/>
    </xf>
    <xf numFmtId="0" fontId="11" fillId="8" borderId="0" xfId="2" applyFont="1" applyFill="1" applyAlignment="1">
      <alignment horizontal="center" vertical="center" wrapText="1"/>
    </xf>
    <xf numFmtId="0" fontId="10" fillId="8" borderId="0" xfId="2" applyFont="1" applyFill="1" applyAlignment="1">
      <alignment wrapText="1"/>
    </xf>
    <xf numFmtId="0" fontId="9" fillId="8" borderId="0" xfId="2" applyFont="1" applyFill="1" applyAlignment="1">
      <alignment horizontal="right" wrapText="1"/>
    </xf>
    <xf numFmtId="0" fontId="9" fillId="0" borderId="0" xfId="2" applyFont="1" applyAlignment="1">
      <alignment wrapText="1"/>
    </xf>
    <xf numFmtId="0" fontId="12" fillId="8" borderId="0" xfId="2" applyFont="1" applyFill="1" applyAlignment="1">
      <alignment wrapText="1"/>
    </xf>
    <xf numFmtId="0" fontId="12" fillId="0" borderId="0" xfId="2" applyFont="1" applyAlignment="1">
      <alignment wrapText="1"/>
    </xf>
    <xf numFmtId="0" fontId="12" fillId="8" borderId="0" xfId="2" applyFont="1" applyFill="1" applyAlignment="1">
      <alignment horizontal="left" wrapText="1"/>
    </xf>
    <xf numFmtId="0" fontId="12" fillId="8" borderId="0" xfId="2" applyFont="1" applyFill="1" applyAlignment="1">
      <alignment horizontal="center" vertical="center" wrapText="1"/>
    </xf>
    <xf numFmtId="0" fontId="14" fillId="8" borderId="0" xfId="2" applyFont="1" applyFill="1" applyAlignment="1">
      <alignment horizontal="center" vertical="center" wrapText="1"/>
    </xf>
    <xf numFmtId="0" fontId="14" fillId="8" borderId="0" xfId="2" applyFont="1" applyFill="1" applyAlignment="1">
      <alignment horizontal="center" wrapText="1"/>
    </xf>
    <xf numFmtId="0" fontId="15" fillId="8" borderId="0" xfId="2" applyFont="1" applyFill="1" applyAlignment="1">
      <alignment horizontal="center" vertical="center" wrapText="1"/>
    </xf>
    <xf numFmtId="0" fontId="14" fillId="8" borderId="0" xfId="2" applyFont="1" applyFill="1" applyAlignment="1">
      <alignment wrapText="1"/>
    </xf>
    <xf numFmtId="0" fontId="12" fillId="8" borderId="0" xfId="2" applyFont="1" applyFill="1" applyAlignment="1">
      <alignment horizontal="right" wrapText="1"/>
    </xf>
    <xf numFmtId="0" fontId="18" fillId="13" borderId="5" xfId="2" applyFont="1" applyFill="1" applyBorder="1" applyAlignment="1">
      <alignment horizontal="center" vertical="center" textRotation="90" wrapText="1"/>
    </xf>
    <xf numFmtId="0" fontId="21" fillId="13" borderId="5" xfId="2" applyFont="1" applyFill="1" applyBorder="1" applyAlignment="1">
      <alignment horizontal="center" vertical="center" textRotation="90" wrapText="1"/>
    </xf>
    <xf numFmtId="0" fontId="18" fillId="13" borderId="7" xfId="2" applyFont="1" applyFill="1" applyBorder="1" applyAlignment="1">
      <alignment horizontal="center" vertical="center" textRotation="90" wrapText="1"/>
    </xf>
    <xf numFmtId="0" fontId="18" fillId="14" borderId="7" xfId="2" applyFont="1" applyFill="1" applyBorder="1" applyAlignment="1">
      <alignment horizontal="center" vertical="center" textRotation="90" wrapText="1"/>
    </xf>
    <xf numFmtId="0" fontId="18" fillId="10" borderId="5" xfId="2" applyFont="1" applyFill="1" applyBorder="1" applyAlignment="1">
      <alignment horizontal="center" vertical="center" textRotation="90" wrapText="1"/>
    </xf>
    <xf numFmtId="0" fontId="21" fillId="10" borderId="5" xfId="2" applyFont="1" applyFill="1" applyBorder="1" applyAlignment="1">
      <alignment horizontal="center" vertical="center" textRotation="90" wrapText="1"/>
    </xf>
    <xf numFmtId="0" fontId="18" fillId="10" borderId="5" xfId="2" applyFont="1" applyFill="1" applyBorder="1" applyAlignment="1">
      <alignment horizontal="center" textRotation="90" wrapText="1"/>
    </xf>
    <xf numFmtId="0" fontId="18" fillId="10" borderId="7" xfId="2" applyFont="1" applyFill="1" applyBorder="1" applyAlignment="1">
      <alignment horizontal="center" vertical="center" textRotation="90" wrapText="1"/>
    </xf>
    <xf numFmtId="0" fontId="19" fillId="10" borderId="7" xfId="2" applyFont="1" applyFill="1" applyBorder="1" applyAlignment="1">
      <alignment horizontal="center" vertical="center" wrapText="1"/>
    </xf>
    <xf numFmtId="0" fontId="19" fillId="10" borderId="7" xfId="2" applyFont="1" applyFill="1" applyBorder="1" applyAlignment="1">
      <alignment horizontal="center" vertical="center" textRotation="90" wrapText="1"/>
    </xf>
    <xf numFmtId="0" fontId="12" fillId="0" borderId="0" xfId="2" applyFont="1" applyAlignment="1">
      <alignment horizontal="center" vertical="center" wrapText="1"/>
    </xf>
    <xf numFmtId="0" fontId="12" fillId="8" borderId="0" xfId="0" applyFont="1" applyFill="1" applyAlignment="1">
      <alignment horizontal="center" vertical="center" wrapText="1"/>
    </xf>
    <xf numFmtId="0" fontId="12" fillId="8" borderId="0" xfId="0" applyFont="1" applyFill="1" applyAlignment="1">
      <alignment wrapText="1"/>
    </xf>
    <xf numFmtId="0" fontId="12" fillId="0" borderId="0" xfId="0" applyFont="1" applyAlignment="1">
      <alignment wrapText="1"/>
    </xf>
    <xf numFmtId="0" fontId="12" fillId="0" borderId="3" xfId="0" applyFont="1" applyBorder="1" applyAlignment="1">
      <alignment wrapText="1"/>
    </xf>
    <xf numFmtId="0" fontId="18" fillId="7" borderId="6" xfId="0" applyFont="1" applyFill="1" applyBorder="1" applyAlignment="1">
      <alignment vertical="center" wrapText="1"/>
    </xf>
    <xf numFmtId="0" fontId="18" fillId="7" borderId="6" xfId="0" applyFont="1" applyFill="1" applyBorder="1" applyAlignment="1">
      <alignment horizontal="left" vertical="center" wrapText="1"/>
    </xf>
    <xf numFmtId="0" fontId="24" fillId="7" borderId="6" xfId="0" applyFont="1" applyFill="1" applyBorder="1" applyAlignment="1" applyProtection="1">
      <alignment horizontal="center" vertical="center" wrapText="1"/>
      <protection locked="0"/>
    </xf>
    <xf numFmtId="0" fontId="18" fillId="7" borderId="6" xfId="0" applyFont="1" applyFill="1" applyBorder="1" applyAlignment="1" applyProtection="1">
      <alignment horizontal="center" vertical="center" wrapText="1"/>
      <protection locked="0"/>
    </xf>
    <xf numFmtId="0" fontId="18" fillId="15" borderId="6" xfId="0" applyFont="1" applyFill="1" applyBorder="1" applyAlignment="1" applyProtection="1">
      <alignment horizontal="center" vertical="center" wrapText="1"/>
      <protection locked="0"/>
    </xf>
    <xf numFmtId="0" fontId="18" fillId="15" borderId="6" xfId="0" applyFont="1" applyFill="1" applyBorder="1" applyAlignment="1" applyProtection="1">
      <alignment vertical="center" wrapText="1"/>
      <protection locked="0"/>
    </xf>
    <xf numFmtId="0" fontId="12" fillId="7" borderId="6" xfId="0" applyFont="1" applyFill="1" applyBorder="1" applyAlignment="1">
      <alignment vertical="center" wrapText="1"/>
    </xf>
    <xf numFmtId="0" fontId="18" fillId="7" borderId="6" xfId="0" applyFont="1" applyFill="1" applyBorder="1" applyAlignment="1" applyProtection="1">
      <alignment horizontal="right" vertical="center" wrapText="1"/>
      <protection locked="0"/>
    </xf>
    <xf numFmtId="0" fontId="25" fillId="7" borderId="6" xfId="0" applyFont="1" applyFill="1" applyBorder="1" applyAlignment="1" applyProtection="1">
      <alignment horizontal="center" vertical="center" wrapText="1"/>
      <protection locked="0"/>
    </xf>
    <xf numFmtId="0" fontId="18" fillId="7" borderId="3" xfId="0" applyFont="1" applyFill="1" applyBorder="1" applyAlignment="1">
      <alignment horizontal="left" vertical="center" wrapText="1"/>
    </xf>
    <xf numFmtId="0" fontId="18" fillId="7" borderId="3" xfId="0" applyFont="1" applyFill="1" applyBorder="1" applyAlignment="1" applyProtection="1">
      <alignment horizontal="center" vertical="center" wrapText="1"/>
      <protection locked="0"/>
    </xf>
    <xf numFmtId="0" fontId="18" fillId="15" borderId="3" xfId="0" applyFont="1" applyFill="1" applyBorder="1" applyAlignment="1" applyProtection="1">
      <alignment horizontal="center" vertical="center" wrapText="1"/>
      <protection locked="0"/>
    </xf>
    <xf numFmtId="0" fontId="18" fillId="15" borderId="3" xfId="0" applyFont="1" applyFill="1" applyBorder="1" applyAlignment="1" applyProtection="1">
      <alignment vertical="center" wrapText="1"/>
      <protection locked="0"/>
    </xf>
    <xf numFmtId="0" fontId="18" fillId="7" borderId="3" xfId="0" applyFont="1" applyFill="1" applyBorder="1" applyAlignment="1" applyProtection="1">
      <alignment horizontal="right" vertical="center" wrapText="1"/>
      <protection locked="0"/>
    </xf>
    <xf numFmtId="0" fontId="25" fillId="7" borderId="3" xfId="0" applyFont="1" applyFill="1" applyBorder="1" applyAlignment="1" applyProtection="1">
      <alignment horizontal="center" vertical="center" wrapText="1"/>
      <protection locked="0"/>
    </xf>
    <xf numFmtId="0" fontId="18" fillId="7" borderId="19" xfId="0" applyFont="1" applyFill="1" applyBorder="1" applyAlignment="1">
      <alignment vertical="center" wrapText="1"/>
    </xf>
    <xf numFmtId="0" fontId="25" fillId="8" borderId="0" xfId="0" applyFont="1" applyFill="1" applyAlignment="1">
      <alignment horizontal="center" vertical="center" wrapText="1"/>
    </xf>
    <xf numFmtId="0" fontId="26" fillId="15" borderId="0" xfId="0" applyFont="1" applyFill="1" applyAlignment="1">
      <alignment vertical="center" wrapText="1"/>
    </xf>
    <xf numFmtId="0" fontId="22" fillId="8" borderId="3" xfId="2" applyFont="1" applyFill="1" applyBorder="1" applyAlignment="1">
      <alignment horizontal="center" wrapText="1"/>
    </xf>
    <xf numFmtId="0" fontId="12" fillId="0" borderId="3" xfId="2" applyFont="1" applyBorder="1" applyAlignment="1">
      <alignment wrapText="1"/>
    </xf>
    <xf numFmtId="0" fontId="18" fillId="17" borderId="6" xfId="2" applyFont="1" applyFill="1" applyBorder="1" applyAlignment="1">
      <alignment horizontal="left" vertical="center" wrapText="1"/>
    </xf>
    <xf numFmtId="0" fontId="24" fillId="17" borderId="6" xfId="2" applyFont="1" applyFill="1" applyBorder="1" applyAlignment="1" applyProtection="1">
      <alignment horizontal="center" vertical="center" wrapText="1"/>
      <protection locked="0"/>
    </xf>
    <xf numFmtId="0" fontId="18" fillId="17" borderId="6" xfId="2" applyFont="1" applyFill="1" applyBorder="1" applyAlignment="1" applyProtection="1">
      <alignment horizontal="center" vertical="center" wrapText="1"/>
      <protection locked="0"/>
    </xf>
    <xf numFmtId="0" fontId="18" fillId="0" borderId="6" xfId="2" applyFont="1" applyBorder="1" applyAlignment="1" applyProtection="1">
      <alignment horizontal="center" vertical="center" wrapText="1"/>
      <protection locked="0"/>
    </xf>
    <xf numFmtId="0" fontId="18" fillId="0" borderId="6" xfId="2" applyFont="1" applyBorder="1" applyAlignment="1" applyProtection="1">
      <alignment vertical="center" wrapText="1"/>
      <protection locked="0"/>
    </xf>
    <xf numFmtId="0" fontId="14" fillId="17" borderId="1" xfId="2" applyFont="1" applyFill="1" applyBorder="1" applyAlignment="1" applyProtection="1">
      <alignment horizontal="center" vertical="top" wrapText="1"/>
      <protection locked="0"/>
    </xf>
    <xf numFmtId="0" fontId="18" fillId="17" borderId="6" xfId="2" applyFont="1" applyFill="1" applyBorder="1" applyAlignment="1" applyProtection="1">
      <alignment horizontal="right" vertical="center" wrapText="1"/>
      <protection locked="0"/>
    </xf>
    <xf numFmtId="0" fontId="25" fillId="17" borderId="6" xfId="2" applyFont="1" applyFill="1" applyBorder="1" applyAlignment="1" applyProtection="1">
      <alignment horizontal="center" vertical="center" wrapText="1"/>
      <protection locked="0"/>
    </xf>
    <xf numFmtId="0" fontId="25" fillId="8" borderId="0" xfId="2" applyFont="1" applyFill="1" applyAlignment="1">
      <alignment horizontal="center" vertical="center" wrapText="1"/>
    </xf>
    <xf numFmtId="0" fontId="18" fillId="17" borderId="3" xfId="2" applyFont="1" applyFill="1" applyBorder="1" applyAlignment="1">
      <alignment horizontal="left" vertical="center" wrapText="1"/>
    </xf>
    <xf numFmtId="0" fontId="24" fillId="17" borderId="3" xfId="2" applyFont="1" applyFill="1" applyBorder="1" applyAlignment="1" applyProtection="1">
      <alignment horizontal="center" vertical="center" wrapText="1"/>
      <protection locked="0"/>
    </xf>
    <xf numFmtId="0" fontId="18" fillId="17" borderId="3" xfId="2" applyFont="1" applyFill="1" applyBorder="1" applyAlignment="1" applyProtection="1">
      <alignment horizontal="center" vertical="center" wrapText="1"/>
      <protection locked="0"/>
    </xf>
    <xf numFmtId="0" fontId="18" fillId="0" borderId="3" xfId="2" applyFont="1" applyBorder="1" applyAlignment="1" applyProtection="1">
      <alignment horizontal="center" vertical="center" wrapText="1"/>
      <protection locked="0"/>
    </xf>
    <xf numFmtId="0" fontId="18" fillId="0" borderId="3" xfId="2" applyFont="1" applyBorder="1" applyAlignment="1" applyProtection="1">
      <alignment vertical="center" wrapText="1"/>
      <protection locked="0"/>
    </xf>
    <xf numFmtId="0" fontId="14" fillId="17" borderId="1" xfId="2" applyFont="1" applyFill="1" applyBorder="1" applyAlignment="1" applyProtection="1">
      <alignment horizontal="left" vertical="top" wrapText="1"/>
      <protection locked="0"/>
    </xf>
    <xf numFmtId="0" fontId="18" fillId="17" borderId="3" xfId="2" applyFont="1" applyFill="1" applyBorder="1" applyAlignment="1" applyProtection="1">
      <alignment horizontal="right" vertical="center" wrapText="1"/>
      <protection locked="0"/>
    </xf>
    <xf numFmtId="0" fontId="25" fillId="17" borderId="3" xfId="2" applyFont="1" applyFill="1" applyBorder="1" applyAlignment="1" applyProtection="1">
      <alignment horizontal="center" vertical="center" wrapText="1"/>
      <protection locked="0"/>
    </xf>
    <xf numFmtId="0" fontId="18" fillId="17" borderId="19" xfId="2" applyFont="1" applyFill="1" applyBorder="1" applyAlignment="1">
      <alignment horizontal="left" vertical="center" wrapText="1"/>
    </xf>
    <xf numFmtId="0" fontId="18" fillId="0" borderId="1" xfId="2" applyFont="1" applyBorder="1" applyAlignment="1" applyProtection="1">
      <alignment horizontal="center" vertical="center" wrapText="1"/>
      <protection locked="0"/>
    </xf>
    <xf numFmtId="0" fontId="18" fillId="17" borderId="19" xfId="2" applyFont="1" applyFill="1" applyBorder="1" applyAlignment="1">
      <alignment vertical="center" wrapText="1"/>
    </xf>
    <xf numFmtId="0" fontId="14" fillId="8" borderId="3" xfId="2" applyFont="1" applyFill="1" applyBorder="1" applyAlignment="1">
      <alignment horizontal="left" wrapText="1"/>
    </xf>
    <xf numFmtId="0" fontId="25" fillId="8" borderId="3" xfId="2" applyFont="1" applyFill="1" applyBorder="1" applyAlignment="1">
      <alignment horizontal="left" wrapText="1"/>
    </xf>
    <xf numFmtId="0" fontId="27" fillId="5" borderId="3" xfId="2" applyFont="1" applyFill="1" applyBorder="1" applyAlignment="1" applyProtection="1">
      <alignment horizontal="center" vertical="center" wrapText="1"/>
      <protection locked="0"/>
    </xf>
    <xf numFmtId="0" fontId="14" fillId="8" borderId="3" xfId="2" applyFont="1" applyFill="1" applyBorder="1" applyAlignment="1" applyProtection="1">
      <alignment horizontal="center" vertical="center" wrapText="1"/>
      <protection locked="0"/>
    </xf>
    <xf numFmtId="0" fontId="14" fillId="8" borderId="3" xfId="2" applyFont="1" applyFill="1" applyBorder="1" applyAlignment="1" applyProtection="1">
      <alignment vertical="center" wrapText="1"/>
      <protection locked="0"/>
    </xf>
    <xf numFmtId="0" fontId="18" fillId="8" borderId="8" xfId="2" applyFont="1" applyFill="1" applyBorder="1" applyAlignment="1" applyProtection="1">
      <alignment horizontal="center" vertical="center" wrapText="1"/>
      <protection locked="0"/>
    </xf>
    <xf numFmtId="0" fontId="18" fillId="5" borderId="3" xfId="2" applyFont="1" applyFill="1" applyBorder="1" applyAlignment="1" applyProtection="1">
      <alignment horizontal="center" vertical="center" wrapText="1"/>
      <protection locked="0"/>
    </xf>
    <xf numFmtId="0" fontId="18" fillId="5" borderId="1" xfId="2" applyFont="1" applyFill="1" applyBorder="1" applyAlignment="1" applyProtection="1">
      <alignment horizontal="center" vertical="center" wrapText="1"/>
      <protection locked="0"/>
    </xf>
    <xf numFmtId="0" fontId="18" fillId="5" borderId="1" xfId="2" applyFont="1" applyFill="1" applyBorder="1" applyAlignment="1" applyProtection="1">
      <alignment vertical="center" wrapText="1"/>
      <protection locked="0"/>
    </xf>
    <xf numFmtId="0" fontId="18" fillId="5" borderId="3" xfId="2" applyFont="1" applyFill="1" applyBorder="1" applyAlignment="1" applyProtection="1">
      <alignment vertical="center" wrapText="1"/>
      <protection locked="0"/>
    </xf>
    <xf numFmtId="0" fontId="18" fillId="8" borderId="1" xfId="2" applyFont="1" applyFill="1" applyBorder="1" applyAlignment="1" applyProtection="1">
      <alignment horizontal="center" vertical="top" wrapText="1"/>
      <protection locked="0"/>
    </xf>
    <xf numFmtId="0" fontId="18" fillId="8" borderId="8" xfId="2" applyFont="1" applyFill="1" applyBorder="1" applyAlignment="1" applyProtection="1">
      <alignment horizontal="right" vertical="center" wrapText="1"/>
      <protection locked="0"/>
    </xf>
    <xf numFmtId="0" fontId="25" fillId="8" borderId="3" xfId="2" applyFont="1" applyFill="1" applyBorder="1" applyAlignment="1" applyProtection="1">
      <alignment horizontal="center" vertical="center" wrapText="1"/>
      <protection locked="0"/>
    </xf>
    <xf numFmtId="0" fontId="18" fillId="0" borderId="3" xfId="2" applyFont="1" applyBorder="1" applyAlignment="1">
      <alignment horizontal="center" vertical="center" wrapText="1"/>
    </xf>
    <xf numFmtId="0" fontId="18" fillId="0" borderId="1" xfId="3" applyFont="1" applyBorder="1" applyAlignment="1" applyProtection="1">
      <alignment horizontal="center" vertical="center" wrapText="1"/>
      <protection locked="0"/>
    </xf>
    <xf numFmtId="0" fontId="28" fillId="17" borderId="1" xfId="2" applyFont="1" applyFill="1" applyBorder="1" applyAlignment="1">
      <alignment horizontal="center" vertical="top" wrapText="1"/>
    </xf>
    <xf numFmtId="0" fontId="18" fillId="5" borderId="6" xfId="2" applyFont="1" applyFill="1" applyBorder="1" applyAlignment="1">
      <alignment wrapText="1"/>
    </xf>
    <xf numFmtId="0" fontId="18" fillId="0" borderId="1" xfId="2" applyFont="1" applyBorder="1" applyAlignment="1" applyProtection="1">
      <alignment horizontal="left" vertical="center" wrapText="1"/>
      <protection locked="0"/>
    </xf>
    <xf numFmtId="0" fontId="18" fillId="0" borderId="3" xfId="2" applyFont="1" applyBorder="1" applyAlignment="1" applyProtection="1">
      <alignment horizontal="left" vertical="center" wrapText="1"/>
      <protection locked="0"/>
    </xf>
    <xf numFmtId="1" fontId="27" fillId="5" borderId="6" xfId="2" applyNumberFormat="1" applyFont="1" applyFill="1" applyBorder="1" applyAlignment="1" applyProtection="1">
      <alignment horizontal="center" vertical="center" wrapText="1"/>
      <protection locked="0"/>
    </xf>
    <xf numFmtId="0" fontId="18" fillId="13" borderId="6" xfId="2" applyFont="1" applyFill="1" applyBorder="1" applyAlignment="1" applyProtection="1">
      <alignment horizontal="center" vertical="center" wrapText="1"/>
      <protection locked="0"/>
    </xf>
    <xf numFmtId="0" fontId="30" fillId="13" borderId="6" xfId="2" applyFont="1" applyFill="1" applyBorder="1" applyAlignment="1" applyProtection="1">
      <alignment horizontal="center" vertical="center" wrapText="1"/>
      <protection locked="0"/>
    </xf>
    <xf numFmtId="0" fontId="18" fillId="14" borderId="3" xfId="2" applyFont="1" applyFill="1" applyBorder="1" applyAlignment="1" applyProtection="1">
      <alignment horizontal="center" vertical="center" wrapText="1"/>
      <protection locked="0"/>
    </xf>
    <xf numFmtId="0" fontId="18" fillId="0" borderId="23" xfId="2" applyFont="1" applyBorder="1" applyAlignment="1" applyProtection="1">
      <alignment horizontal="center" vertical="center" wrapText="1"/>
      <protection locked="0"/>
    </xf>
    <xf numFmtId="0" fontId="18" fillId="0" borderId="1" xfId="2" applyFont="1" applyBorder="1" applyAlignment="1" applyProtection="1">
      <alignment horizontal="center" vertical="top" wrapText="1"/>
      <protection locked="0"/>
    </xf>
    <xf numFmtId="0" fontId="25" fillId="0" borderId="3" xfId="2" applyFont="1" applyBorder="1" applyAlignment="1" applyProtection="1">
      <alignment horizontal="center" vertical="center" wrapText="1"/>
      <protection locked="0"/>
    </xf>
    <xf numFmtId="0" fontId="18" fillId="0" borderId="26" xfId="2" applyFont="1" applyBorder="1" applyAlignment="1" applyProtection="1">
      <alignment horizontal="left" vertical="center" wrapText="1"/>
      <protection locked="0"/>
    </xf>
    <xf numFmtId="1" fontId="24" fillId="5" borderId="6" xfId="2" applyNumberFormat="1" applyFont="1" applyFill="1" applyBorder="1" applyAlignment="1" applyProtection="1">
      <alignment horizontal="center" vertical="center" wrapText="1"/>
      <protection locked="0"/>
    </xf>
    <xf numFmtId="0" fontId="18" fillId="0" borderId="27" xfId="2" applyFont="1" applyBorder="1" applyAlignment="1">
      <alignment horizontal="left" vertical="center" wrapText="1"/>
    </xf>
    <xf numFmtId="1" fontId="24" fillId="16" borderId="6" xfId="2" applyNumberFormat="1" applyFont="1" applyFill="1" applyBorder="1" applyAlignment="1" applyProtection="1">
      <alignment horizontal="center" vertical="center" wrapText="1"/>
      <protection locked="0"/>
    </xf>
    <xf numFmtId="0" fontId="14" fillId="0" borderId="1" xfId="2" applyFont="1" applyBorder="1" applyAlignment="1" applyProtection="1">
      <alignment horizontal="center" vertical="center" wrapText="1"/>
      <protection locked="0"/>
    </xf>
    <xf numFmtId="0" fontId="18" fillId="0" borderId="3" xfId="2" applyFont="1" applyBorder="1" applyAlignment="1" applyProtection="1">
      <alignment horizontal="right" vertical="center" wrapText="1"/>
      <protection locked="0"/>
    </xf>
    <xf numFmtId="0" fontId="18" fillId="15" borderId="27" xfId="2" applyFont="1" applyFill="1" applyBorder="1" applyAlignment="1">
      <alignment horizontal="left" vertical="center" wrapText="1"/>
    </xf>
    <xf numFmtId="168" fontId="18" fillId="5" borderId="6" xfId="4" applyNumberFormat="1" applyFont="1" applyFill="1" applyBorder="1" applyAlignment="1" applyProtection="1">
      <alignment horizontal="center" vertical="center" textRotation="90" wrapText="1"/>
      <protection locked="0"/>
    </xf>
    <xf numFmtId="168" fontId="18" fillId="19" borderId="6" xfId="4" applyNumberFormat="1" applyFont="1" applyFill="1" applyBorder="1" applyAlignment="1" applyProtection="1">
      <alignment vertical="center" textRotation="90" wrapText="1"/>
      <protection locked="0"/>
    </xf>
    <xf numFmtId="167" fontId="18" fillId="14" borderId="28" xfId="4" applyFont="1" applyFill="1" applyBorder="1" applyAlignment="1">
      <alignment horizontal="center" vertical="center" textRotation="90" wrapText="1"/>
    </xf>
    <xf numFmtId="168" fontId="18" fillId="0" borderId="6" xfId="5" applyNumberFormat="1" applyFont="1" applyFill="1" applyBorder="1" applyAlignment="1" applyProtection="1">
      <alignment vertical="center" textRotation="90" wrapText="1"/>
      <protection locked="0"/>
    </xf>
    <xf numFmtId="168" fontId="18" fillId="0" borderId="6" xfId="6" applyNumberFormat="1" applyFont="1" applyFill="1" applyBorder="1" applyAlignment="1" applyProtection="1">
      <alignment vertical="center" textRotation="90" wrapText="1"/>
      <protection locked="0"/>
    </xf>
    <xf numFmtId="168" fontId="18" fillId="0" borderId="6" xfId="4" applyNumberFormat="1" applyFont="1" applyFill="1" applyBorder="1" applyAlignment="1" applyProtection="1">
      <alignment vertical="center" textRotation="90" wrapText="1"/>
      <protection locked="0"/>
    </xf>
    <xf numFmtId="167" fontId="18" fillId="0" borderId="28" xfId="4" applyFont="1" applyFill="1" applyBorder="1" applyAlignment="1">
      <alignment horizontal="center" vertical="center" textRotation="90" wrapText="1"/>
    </xf>
    <xf numFmtId="0" fontId="14" fillId="15" borderId="1" xfId="2" applyFont="1" applyFill="1" applyBorder="1" applyAlignment="1" applyProtection="1">
      <alignment horizontal="center" vertical="center" wrapText="1"/>
      <protection locked="0"/>
    </xf>
    <xf numFmtId="0" fontId="18" fillId="15" borderId="3" xfId="2" applyFont="1" applyFill="1" applyBorder="1" applyAlignment="1" applyProtection="1">
      <alignment horizontal="right" vertical="center" wrapText="1"/>
      <protection locked="0"/>
    </xf>
    <xf numFmtId="0" fontId="25" fillId="15" borderId="3" xfId="2" applyFont="1" applyFill="1" applyBorder="1" applyAlignment="1" applyProtection="1">
      <alignment horizontal="center" vertical="center" wrapText="1"/>
      <protection locked="0"/>
    </xf>
    <xf numFmtId="0" fontId="12" fillId="15" borderId="0" xfId="2" applyFont="1" applyFill="1" applyAlignment="1">
      <alignment wrapText="1"/>
    </xf>
    <xf numFmtId="0" fontId="12" fillId="20" borderId="0" xfId="2" applyFont="1" applyFill="1" applyAlignment="1">
      <alignment wrapText="1"/>
    </xf>
    <xf numFmtId="0" fontId="18" fillId="20" borderId="3" xfId="2" applyFont="1" applyFill="1" applyBorder="1" applyAlignment="1">
      <alignment horizontal="left" vertical="center" wrapText="1"/>
    </xf>
    <xf numFmtId="0" fontId="18" fillId="15" borderId="3" xfId="2" applyFont="1" applyFill="1" applyBorder="1" applyAlignment="1" applyProtection="1">
      <alignment horizontal="left" vertical="center" wrapText="1"/>
      <protection locked="0"/>
    </xf>
    <xf numFmtId="0" fontId="18" fillId="19" borderId="6" xfId="2" applyFont="1" applyFill="1" applyBorder="1" applyAlignment="1" applyProtection="1">
      <alignment horizontal="center" vertical="center" wrapText="1"/>
      <protection locked="0"/>
    </xf>
    <xf numFmtId="0" fontId="18" fillId="21" borderId="3" xfId="2" applyFont="1" applyFill="1" applyBorder="1" applyAlignment="1" applyProtection="1">
      <alignment horizontal="center" vertical="center" wrapText="1"/>
      <protection locked="0"/>
    </xf>
    <xf numFmtId="0" fontId="18" fillId="15" borderId="1" xfId="2" applyFont="1" applyFill="1" applyBorder="1" applyAlignment="1" applyProtection="1">
      <alignment horizontal="center" vertical="center" wrapText="1"/>
      <protection locked="0"/>
    </xf>
    <xf numFmtId="0" fontId="18" fillId="15" borderId="3" xfId="2" applyFont="1" applyFill="1" applyBorder="1" applyAlignment="1" applyProtection="1">
      <alignment vertical="center" wrapText="1"/>
      <protection locked="0"/>
    </xf>
    <xf numFmtId="0" fontId="14" fillId="15" borderId="1" xfId="2" applyFont="1" applyFill="1" applyBorder="1" applyAlignment="1" applyProtection="1">
      <alignment horizontal="center" vertical="top" wrapText="1"/>
      <protection locked="0"/>
    </xf>
    <xf numFmtId="0" fontId="25" fillId="20" borderId="0" xfId="2" applyFont="1" applyFill="1" applyAlignment="1">
      <alignment horizontal="center" vertical="center" wrapText="1"/>
    </xf>
    <xf numFmtId="0" fontId="18" fillId="0" borderId="1" xfId="2" applyFont="1" applyBorder="1" applyAlignment="1">
      <alignment horizontal="center" vertical="center" wrapText="1"/>
    </xf>
    <xf numFmtId="0" fontId="18" fillId="17" borderId="8" xfId="2" applyFont="1" applyFill="1" applyBorder="1" applyAlignment="1" applyProtection="1">
      <alignment horizontal="right" vertical="center" wrapText="1"/>
      <protection locked="0"/>
    </xf>
    <xf numFmtId="0" fontId="18" fillId="17" borderId="8" xfId="2" applyFont="1" applyFill="1" applyBorder="1" applyAlignment="1" applyProtection="1">
      <alignment horizontal="center" vertical="center" wrapText="1"/>
      <protection locked="0"/>
    </xf>
    <xf numFmtId="0" fontId="23" fillId="8" borderId="3" xfId="2" applyFont="1" applyFill="1" applyBorder="1" applyAlignment="1">
      <alignment horizontal="center" vertical="center" textRotation="90" wrapText="1"/>
    </xf>
    <xf numFmtId="0" fontId="18" fillId="8" borderId="3" xfId="2" applyFont="1" applyFill="1" applyBorder="1" applyAlignment="1">
      <alignment horizontal="left" vertical="center" wrapText="1"/>
    </xf>
    <xf numFmtId="0" fontId="31" fillId="8" borderId="3" xfId="2" applyFont="1" applyFill="1" applyBorder="1" applyAlignment="1">
      <alignment horizontal="left" wrapText="1"/>
    </xf>
    <xf numFmtId="9" fontId="24" fillId="8" borderId="3" xfId="2" applyNumberFormat="1" applyFont="1" applyFill="1" applyBorder="1" applyAlignment="1" applyProtection="1">
      <alignment horizontal="center" vertical="center" wrapText="1"/>
      <protection locked="0"/>
    </xf>
    <xf numFmtId="0" fontId="18" fillId="8" borderId="3" xfId="2" applyFont="1" applyFill="1" applyBorder="1" applyAlignment="1" applyProtection="1">
      <alignment horizontal="center" vertical="center" wrapText="1"/>
      <protection locked="0"/>
    </xf>
    <xf numFmtId="0" fontId="18" fillId="8" borderId="3" xfId="2" applyFont="1" applyFill="1" applyBorder="1" applyAlignment="1" applyProtection="1">
      <alignment vertical="center" wrapText="1"/>
      <protection locked="0"/>
    </xf>
    <xf numFmtId="0" fontId="18" fillId="8" borderId="3" xfId="2" applyFont="1" applyFill="1" applyBorder="1" applyAlignment="1" applyProtection="1">
      <alignment horizontal="center" vertical="top" wrapText="1"/>
      <protection locked="0"/>
    </xf>
    <xf numFmtId="0" fontId="18" fillId="8" borderId="3" xfId="2" applyFont="1" applyFill="1" applyBorder="1" applyAlignment="1" applyProtection="1">
      <alignment horizontal="right" vertical="center" wrapText="1"/>
      <protection locked="0"/>
    </xf>
    <xf numFmtId="0" fontId="18" fillId="7" borderId="5" xfId="2" applyFont="1" applyFill="1" applyBorder="1" applyAlignment="1">
      <alignment horizontal="left" vertical="center" wrapText="1"/>
    </xf>
    <xf numFmtId="0" fontId="24" fillId="7" borderId="3" xfId="2" applyFont="1" applyFill="1" applyBorder="1" applyAlignment="1" applyProtection="1">
      <alignment horizontal="center" vertical="center" wrapText="1"/>
      <protection locked="0"/>
    </xf>
    <xf numFmtId="0" fontId="18" fillId="7" borderId="3" xfId="2" applyFont="1" applyFill="1" applyBorder="1" applyAlignment="1" applyProtection="1">
      <alignment horizontal="center" vertical="center" wrapText="1"/>
      <protection locked="0"/>
    </xf>
    <xf numFmtId="0" fontId="18" fillId="0" borderId="6" xfId="2" applyFont="1" applyBorder="1" applyAlignment="1">
      <alignment horizontal="center" vertical="center" wrapText="1"/>
    </xf>
    <xf numFmtId="0" fontId="18" fillId="0" borderId="6" xfId="3" applyFont="1" applyBorder="1" applyAlignment="1" applyProtection="1">
      <alignment horizontal="center" vertical="center" wrapText="1"/>
      <protection locked="0"/>
    </xf>
    <xf numFmtId="0" fontId="12" fillId="7" borderId="6" xfId="3" applyFont="1" applyFill="1" applyBorder="1" applyAlignment="1">
      <alignment vertical="center" wrapText="1"/>
    </xf>
    <xf numFmtId="0" fontId="18" fillId="7" borderId="5" xfId="2" applyFont="1" applyFill="1" applyBorder="1" applyAlignment="1" applyProtection="1">
      <alignment horizontal="right" vertical="center" wrapText="1"/>
      <protection locked="0"/>
    </xf>
    <xf numFmtId="0" fontId="18" fillId="7" borderId="6" xfId="2" applyFont="1" applyFill="1" applyBorder="1" applyAlignment="1" applyProtection="1">
      <alignment horizontal="center" vertical="center" wrapText="1"/>
      <protection locked="0"/>
    </xf>
    <xf numFmtId="0" fontId="18" fillId="23" borderId="3" xfId="2" applyFont="1" applyFill="1" applyBorder="1" applyAlignment="1">
      <alignment horizontal="left" vertical="center" wrapText="1"/>
    </xf>
    <xf numFmtId="9" fontId="24" fillId="23" borderId="3" xfId="2" applyNumberFormat="1" applyFont="1" applyFill="1" applyBorder="1" applyAlignment="1" applyProtection="1">
      <alignment horizontal="center" vertical="center" wrapText="1"/>
      <protection locked="0"/>
    </xf>
    <xf numFmtId="0" fontId="18" fillId="23" borderId="6" xfId="2" applyFont="1" applyFill="1" applyBorder="1" applyAlignment="1" applyProtection="1">
      <alignment horizontal="center" vertical="center" wrapText="1"/>
      <protection locked="0"/>
    </xf>
    <xf numFmtId="0" fontId="18" fillId="23" borderId="3" xfId="2" applyFont="1" applyFill="1" applyBorder="1" applyAlignment="1" applyProtection="1">
      <alignment horizontal="center" vertical="center" wrapText="1"/>
      <protection locked="0"/>
    </xf>
    <xf numFmtId="0" fontId="18" fillId="17" borderId="1" xfId="2" applyFont="1" applyFill="1" applyBorder="1" applyAlignment="1" applyProtection="1">
      <alignment horizontal="center" vertical="top" wrapText="1"/>
      <protection locked="0"/>
    </xf>
    <xf numFmtId="0" fontId="25" fillId="5" borderId="0" xfId="2" applyFont="1" applyFill="1" applyAlignment="1">
      <alignment horizontal="center" vertical="center" wrapText="1"/>
    </xf>
    <xf numFmtId="0" fontId="12" fillId="8" borderId="18" xfId="2" applyFont="1" applyFill="1" applyBorder="1" applyAlignment="1">
      <alignment wrapText="1"/>
    </xf>
    <xf numFmtId="0" fontId="29" fillId="22" borderId="18" xfId="2" applyFont="1" applyFill="1" applyBorder="1" applyAlignment="1">
      <alignment textRotation="90" wrapText="1"/>
    </xf>
    <xf numFmtId="168" fontId="18" fillId="0" borderId="6" xfId="4" applyNumberFormat="1" applyFont="1" applyFill="1" applyBorder="1" applyAlignment="1" applyProtection="1">
      <alignment horizontal="center" vertical="center" textRotation="90" wrapText="1"/>
      <protection locked="0"/>
    </xf>
    <xf numFmtId="9" fontId="18" fillId="14" borderId="28" xfId="7" applyFont="1" applyFill="1" applyBorder="1" applyAlignment="1">
      <alignment horizontal="center" vertical="center" textRotation="90" wrapText="1"/>
    </xf>
    <xf numFmtId="0" fontId="18" fillId="0" borderId="3" xfId="2" applyFont="1" applyBorder="1" applyAlignment="1" applyProtection="1">
      <alignment horizontal="center" vertical="top" wrapText="1"/>
      <protection locked="0"/>
    </xf>
    <xf numFmtId="0" fontId="29" fillId="22" borderId="0" xfId="2" applyFont="1" applyFill="1" applyAlignment="1">
      <alignment horizontal="center" vertical="center" textRotation="90" wrapText="1"/>
    </xf>
    <xf numFmtId="0" fontId="24" fillId="16" borderId="3" xfId="2" applyFont="1" applyFill="1" applyBorder="1" applyAlignment="1" applyProtection="1">
      <alignment horizontal="center" vertical="center" wrapText="1"/>
      <protection locked="0"/>
    </xf>
    <xf numFmtId="0" fontId="18" fillId="15" borderId="1" xfId="2" applyFont="1" applyFill="1" applyBorder="1" applyAlignment="1" applyProtection="1">
      <alignment horizontal="center" vertical="top" wrapText="1"/>
      <protection locked="0"/>
    </xf>
    <xf numFmtId="2" fontId="18" fillId="0" borderId="6" xfId="2" applyNumberFormat="1" applyFont="1" applyBorder="1" applyAlignment="1" applyProtection="1">
      <alignment horizontal="center" vertical="center" wrapText="1"/>
      <protection locked="0"/>
    </xf>
    <xf numFmtId="0" fontId="18" fillId="15" borderId="5" xfId="2" applyFont="1" applyFill="1" applyBorder="1" applyAlignment="1">
      <alignment horizontal="left" vertical="center" wrapText="1"/>
    </xf>
    <xf numFmtId="0" fontId="18" fillId="14" borderId="5" xfId="2" applyFont="1" applyFill="1" applyBorder="1" applyAlignment="1" applyProtection="1">
      <alignment horizontal="center" vertical="center" wrapText="1"/>
      <protection locked="0"/>
    </xf>
    <xf numFmtId="0" fontId="14" fillId="0" borderId="0" xfId="2" applyFont="1" applyAlignment="1">
      <alignment wrapText="1"/>
    </xf>
    <xf numFmtId="0" fontId="14" fillId="0" borderId="0" xfId="2" applyFont="1" applyAlignment="1">
      <alignment horizontal="left" wrapText="1"/>
    </xf>
    <xf numFmtId="0" fontId="14" fillId="0" borderId="0" xfId="2" applyFont="1" applyAlignment="1">
      <alignment horizontal="center" vertical="center" wrapText="1"/>
    </xf>
    <xf numFmtId="0" fontId="14" fillId="0" borderId="0" xfId="2" applyFont="1" applyAlignment="1">
      <alignment horizontal="center" wrapText="1"/>
    </xf>
    <xf numFmtId="0" fontId="15" fillId="0" borderId="0" xfId="2" applyFont="1" applyAlignment="1">
      <alignment horizontal="center" vertical="center" wrapText="1"/>
    </xf>
    <xf numFmtId="0" fontId="14" fillId="0" borderId="0" xfId="2" applyFont="1" applyAlignment="1">
      <alignment horizontal="right" wrapText="1"/>
    </xf>
    <xf numFmtId="0" fontId="12" fillId="0" borderId="0" xfId="2" applyFont="1" applyAlignment="1">
      <alignment horizontal="left" wrapText="1"/>
    </xf>
    <xf numFmtId="0" fontId="12" fillId="0" borderId="0" xfId="2" applyFont="1" applyAlignment="1">
      <alignment horizontal="right" wrapText="1"/>
    </xf>
    <xf numFmtId="165" fontId="0" fillId="0" borderId="0" xfId="1" applyFont="1"/>
    <xf numFmtId="165" fontId="32" fillId="24" borderId="0" xfId="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6" borderId="3" xfId="0" applyFill="1" applyBorder="1" applyAlignment="1">
      <alignment wrapText="1"/>
    </xf>
    <xf numFmtId="165" fontId="0" fillId="6" borderId="3" xfId="1" applyFont="1" applyFill="1" applyBorder="1"/>
    <xf numFmtId="0" fontId="0" fillId="6" borderId="3" xfId="0" applyFill="1" applyBorder="1"/>
    <xf numFmtId="0" fontId="0" fillId="25" borderId="3" xfId="0" applyFill="1" applyBorder="1"/>
    <xf numFmtId="165" fontId="0" fillId="4" borderId="3" xfId="1" applyFont="1" applyFill="1" applyBorder="1"/>
    <xf numFmtId="0" fontId="0" fillId="4" borderId="3" xfId="0" applyFill="1" applyBorder="1" applyAlignment="1">
      <alignment vertical="center" wrapText="1"/>
    </xf>
    <xf numFmtId="0" fontId="0" fillId="4" borderId="3" xfId="0" applyFill="1" applyBorder="1" applyAlignment="1">
      <alignment wrapText="1"/>
    </xf>
    <xf numFmtId="0" fontId="0" fillId="26" borderId="3" xfId="0" applyFill="1" applyBorder="1"/>
    <xf numFmtId="0" fontId="0" fillId="20" borderId="3" xfId="0" applyFill="1" applyBorder="1"/>
    <xf numFmtId="0" fontId="0" fillId="6" borderId="3" xfId="0" applyFill="1" applyBorder="1" applyAlignment="1">
      <alignment vertical="center" wrapText="1"/>
    </xf>
    <xf numFmtId="9" fontId="0" fillId="6" borderId="3" xfId="8" applyFont="1" applyFill="1" applyBorder="1" applyAlignment="1">
      <alignment horizontal="center"/>
    </xf>
    <xf numFmtId="9" fontId="0" fillId="4" borderId="3" xfId="8" applyFont="1" applyFill="1" applyBorder="1" applyAlignment="1">
      <alignment horizontal="center"/>
    </xf>
    <xf numFmtId="165" fontId="0" fillId="4" borderId="6" xfId="1" applyFont="1" applyFill="1" applyBorder="1"/>
    <xf numFmtId="0" fontId="0" fillId="4" borderId="6" xfId="0" applyFill="1" applyBorder="1" applyAlignment="1">
      <alignment vertical="center" wrapText="1"/>
    </xf>
    <xf numFmtId="0" fontId="0" fillId="4" borderId="6" xfId="0" applyFill="1" applyBorder="1"/>
    <xf numFmtId="9" fontId="0" fillId="4" borderId="6" xfId="8" applyFont="1" applyFill="1" applyBorder="1" applyAlignment="1">
      <alignment horizontal="center"/>
    </xf>
    <xf numFmtId="0" fontId="3" fillId="3" borderId="4" xfId="0" applyFont="1" applyFill="1" applyBorder="1" applyAlignment="1">
      <alignment horizontal="center" vertical="center" wrapText="1"/>
    </xf>
    <xf numFmtId="0" fontId="0" fillId="4" borderId="6" xfId="0" applyFill="1" applyBorder="1" applyAlignment="1">
      <alignment wrapText="1"/>
    </xf>
    <xf numFmtId="0" fontId="0" fillId="4" borderId="3" xfId="0" applyFill="1" applyBorder="1" applyAlignment="1">
      <alignment horizontal="left" wrapText="1"/>
    </xf>
    <xf numFmtId="0" fontId="0" fillId="4" borderId="3" xfId="0" applyFill="1" applyBorder="1" applyAlignment="1">
      <alignment horizontal="left" vertical="center" wrapText="1"/>
    </xf>
    <xf numFmtId="0" fontId="0" fillId="4" borderId="3" xfId="0" applyFill="1" applyBorder="1" applyAlignment="1">
      <alignment vertical="top" wrapText="1"/>
    </xf>
    <xf numFmtId="0" fontId="0" fillId="6" borderId="3" xfId="0" applyFill="1" applyBorder="1" applyAlignment="1">
      <alignment horizontal="left" vertical="top" wrapText="1"/>
    </xf>
    <xf numFmtId="0" fontId="0" fillId="6" borderId="3" xfId="0" applyFill="1" applyBorder="1" applyAlignment="1">
      <alignment horizontal="left" vertical="top"/>
    </xf>
    <xf numFmtId="0" fontId="0" fillId="20" borderId="6" xfId="0" applyFill="1" applyBorder="1"/>
    <xf numFmtId="0" fontId="0" fillId="6" borderId="3" xfId="0" applyFill="1" applyBorder="1" applyAlignment="1">
      <alignment horizontal="left" wrapText="1"/>
    </xf>
    <xf numFmtId="0" fontId="0" fillId="15" borderId="0" xfId="0" applyFill="1"/>
    <xf numFmtId="0" fontId="0" fillId="15" borderId="0" xfId="0" applyFill="1" applyAlignment="1">
      <alignment horizontal="center"/>
    </xf>
    <xf numFmtId="0" fontId="33" fillId="27" borderId="5" xfId="0" applyFont="1" applyFill="1" applyBorder="1" applyAlignment="1">
      <alignment vertical="top" wrapText="1"/>
    </xf>
    <xf numFmtId="0" fontId="33" fillId="27" borderId="3" xfId="0" applyFont="1" applyFill="1" applyBorder="1" applyAlignment="1">
      <alignment horizontal="left" vertical="top" wrapText="1"/>
    </xf>
    <xf numFmtId="165" fontId="33" fillId="27" borderId="3" xfId="0" applyNumberFormat="1" applyFont="1" applyFill="1" applyBorder="1" applyAlignment="1">
      <alignment vertical="top" wrapText="1"/>
    </xf>
    <xf numFmtId="9" fontId="33" fillId="27" borderId="3" xfId="8" applyFont="1" applyFill="1" applyBorder="1" applyAlignment="1" applyProtection="1">
      <alignment horizontal="center" vertical="center" wrapText="1"/>
    </xf>
    <xf numFmtId="0" fontId="33" fillId="27" borderId="3" xfId="0" applyFont="1" applyFill="1" applyBorder="1" applyAlignment="1">
      <alignment vertical="top" wrapText="1"/>
    </xf>
    <xf numFmtId="0" fontId="33" fillId="28" borderId="3" xfId="0" applyFont="1" applyFill="1" applyBorder="1" applyAlignment="1">
      <alignment vertical="top" wrapText="1"/>
    </xf>
    <xf numFmtId="0" fontId="33" fillId="6" borderId="3" xfId="0" applyFont="1" applyFill="1" applyBorder="1" applyAlignment="1">
      <alignment horizontal="left" vertical="top" wrapText="1"/>
    </xf>
    <xf numFmtId="165" fontId="33" fillId="6" borderId="3" xfId="0" applyNumberFormat="1" applyFont="1" applyFill="1" applyBorder="1" applyAlignment="1">
      <alignment vertical="top" wrapText="1"/>
    </xf>
    <xf numFmtId="9" fontId="33" fillId="6" borderId="3" xfId="8" applyFont="1" applyFill="1" applyBorder="1" applyAlignment="1" applyProtection="1">
      <alignment horizontal="center" vertical="center" wrapText="1"/>
    </xf>
    <xf numFmtId="0" fontId="33" fillId="6" borderId="3" xfId="0" applyFont="1" applyFill="1" applyBorder="1" applyAlignment="1">
      <alignment vertical="top" wrapText="1"/>
    </xf>
    <xf numFmtId="0" fontId="33" fillId="12" borderId="3" xfId="0" applyFont="1" applyFill="1" applyBorder="1" applyAlignment="1">
      <alignment vertical="top" wrapText="1"/>
    </xf>
    <xf numFmtId="0" fontId="33" fillId="15" borderId="5" xfId="0" applyFont="1" applyFill="1" applyBorder="1" applyAlignment="1">
      <alignment vertical="top" wrapText="1"/>
    </xf>
    <xf numFmtId="0" fontId="33" fillId="15" borderId="4" xfId="0" applyFont="1" applyFill="1" applyBorder="1" applyAlignment="1">
      <alignment vertical="top" wrapText="1"/>
    </xf>
    <xf numFmtId="0" fontId="0" fillId="15" borderId="6" xfId="0" applyFill="1" applyBorder="1"/>
    <xf numFmtId="0" fontId="34" fillId="27" borderId="3" xfId="0" applyFont="1" applyFill="1" applyBorder="1" applyAlignment="1">
      <alignment vertical="top" wrapText="1"/>
    </xf>
    <xf numFmtId="0" fontId="34" fillId="6" borderId="3" xfId="0" applyFont="1" applyFill="1" applyBorder="1" applyAlignment="1">
      <alignment vertical="top" wrapText="1"/>
    </xf>
    <xf numFmtId="0" fontId="35" fillId="6" borderId="3" xfId="0" applyFont="1" applyFill="1" applyBorder="1" applyAlignment="1">
      <alignment horizontal="left" vertical="top" wrapText="1"/>
    </xf>
    <xf numFmtId="0" fontId="35" fillId="6" borderId="3" xfId="0" applyFont="1" applyFill="1" applyBorder="1" applyAlignment="1">
      <alignment vertical="top" wrapText="1"/>
    </xf>
    <xf numFmtId="0" fontId="35" fillId="6" borderId="5" xfId="0" applyFont="1" applyFill="1" applyBorder="1" applyAlignment="1">
      <alignment horizontal="left" vertical="top" wrapText="1"/>
    </xf>
    <xf numFmtId="0" fontId="37" fillId="0" borderId="0" xfId="0" applyFont="1"/>
    <xf numFmtId="165" fontId="33" fillId="6" borderId="3" xfId="0" applyNumberFormat="1" applyFont="1" applyFill="1" applyBorder="1" applyAlignment="1">
      <alignment vertical="center" wrapText="1"/>
    </xf>
    <xf numFmtId="0" fontId="0" fillId="0" borderId="3" xfId="0" applyFill="1" applyBorder="1" applyAlignment="1">
      <alignment horizontal="center" vertical="center" wrapText="1"/>
    </xf>
    <xf numFmtId="0" fontId="2" fillId="0" borderId="0" xfId="0" applyFont="1"/>
    <xf numFmtId="165" fontId="38" fillId="0" borderId="3" xfId="0" applyNumberFormat="1" applyFont="1" applyBorder="1"/>
    <xf numFmtId="165" fontId="33" fillId="6" borderId="5" xfId="0" applyNumberFormat="1" applyFont="1" applyFill="1" applyBorder="1" applyAlignment="1">
      <alignment vertical="top" wrapText="1"/>
    </xf>
    <xf numFmtId="9" fontId="33" fillId="6" borderId="5" xfId="8" applyFont="1" applyFill="1" applyBorder="1" applyAlignment="1" applyProtection="1">
      <alignment horizontal="center" vertical="center" wrapText="1"/>
    </xf>
    <xf numFmtId="0" fontId="33" fillId="12" borderId="5" xfId="0" applyFont="1" applyFill="1" applyBorder="1" applyAlignment="1">
      <alignment vertical="top" wrapText="1"/>
    </xf>
    <xf numFmtId="0" fontId="2" fillId="0" borderId="3" xfId="0" applyFont="1" applyBorder="1"/>
    <xf numFmtId="0" fontId="2" fillId="15" borderId="3" xfId="0" applyFont="1" applyFill="1" applyBorder="1"/>
    <xf numFmtId="1" fontId="2" fillId="0" borderId="3" xfId="1" applyNumberFormat="1" applyFont="1" applyBorder="1" applyAlignment="1">
      <alignment horizontal="center"/>
    </xf>
    <xf numFmtId="0" fontId="0" fillId="0" borderId="0" xfId="0" applyFill="1"/>
    <xf numFmtId="0" fontId="5" fillId="0" borderId="0" xfId="0" applyFont="1" applyFill="1"/>
    <xf numFmtId="0" fontId="2" fillId="0" borderId="3" xfId="0" applyFont="1" applyFill="1" applyBorder="1"/>
    <xf numFmtId="0" fontId="39" fillId="30" borderId="4" xfId="0" applyFont="1" applyFill="1" applyBorder="1" applyAlignment="1">
      <alignment horizontal="center" vertical="center"/>
    </xf>
    <xf numFmtId="0" fontId="41" fillId="31" borderId="29" xfId="0" applyFont="1" applyFill="1" applyBorder="1" applyAlignment="1">
      <alignment vertical="top" wrapText="1"/>
    </xf>
    <xf numFmtId="0" fontId="41" fillId="31" borderId="3" xfId="0" applyFont="1" applyFill="1" applyBorder="1" applyAlignment="1">
      <alignment vertical="top" wrapText="1"/>
    </xf>
    <xf numFmtId="10" fontId="41" fillId="31" borderId="3" xfId="0" applyNumberFormat="1" applyFont="1" applyFill="1" applyBorder="1" applyAlignment="1">
      <alignment vertical="top" wrapText="1"/>
    </xf>
    <xf numFmtId="0" fontId="41" fillId="31" borderId="3" xfId="0" applyFont="1" applyFill="1" applyBorder="1" applyAlignment="1">
      <alignment vertical="center" wrapText="1"/>
    </xf>
    <xf numFmtId="0" fontId="0" fillId="7" borderId="0" xfId="0" applyFill="1"/>
    <xf numFmtId="0" fontId="41" fillId="31" borderId="0" xfId="0" applyFont="1" applyFill="1" applyAlignment="1">
      <alignment horizontal="left" vertical="top" wrapText="1"/>
    </xf>
    <xf numFmtId="0" fontId="41" fillId="31" borderId="5" xfId="0" applyFont="1" applyFill="1" applyBorder="1" applyAlignment="1">
      <alignment horizontal="left" vertical="top" wrapText="1"/>
    </xf>
    <xf numFmtId="0" fontId="41" fillId="31" borderId="3" xfId="0" applyFont="1" applyFill="1" applyBorder="1" applyAlignment="1">
      <alignment horizontal="center" vertical="center" wrapText="1"/>
    </xf>
    <xf numFmtId="0" fontId="41" fillId="31" borderId="3" xfId="0" applyFont="1" applyFill="1" applyBorder="1" applyAlignment="1">
      <alignment horizontal="center" vertical="center"/>
    </xf>
    <xf numFmtId="0" fontId="40" fillId="31" borderId="3" xfId="0" applyFont="1" applyFill="1" applyBorder="1" applyAlignment="1">
      <alignment horizontal="center" vertical="center"/>
    </xf>
    <xf numFmtId="0" fontId="0" fillId="0" borderId="0" xfId="0" applyAlignment="1">
      <alignment horizontal="center" vertical="center"/>
    </xf>
    <xf numFmtId="164" fontId="41" fillId="31" borderId="3" xfId="0" applyNumberFormat="1" applyFont="1" applyFill="1" applyBorder="1" applyAlignment="1">
      <alignment horizontal="center" vertical="center" wrapText="1"/>
    </xf>
    <xf numFmtId="164" fontId="40" fillId="31" borderId="5" xfId="0" applyNumberFormat="1" applyFont="1" applyFill="1" applyBorder="1" applyAlignment="1">
      <alignment horizontal="center" vertical="center" wrapText="1"/>
    </xf>
    <xf numFmtId="0" fontId="39" fillId="30" borderId="5" xfId="0" applyFont="1" applyFill="1" applyBorder="1" applyAlignment="1">
      <alignment horizontal="center" vertical="center"/>
    </xf>
    <xf numFmtId="10" fontId="41" fillId="31" borderId="3" xfId="0" applyNumberFormat="1" applyFont="1" applyFill="1" applyBorder="1" applyAlignment="1">
      <alignment vertical="center" wrapText="1"/>
    </xf>
    <xf numFmtId="9" fontId="4" fillId="4" borderId="3" xfId="0" applyNumberFormat="1" applyFont="1" applyFill="1" applyBorder="1" applyAlignment="1">
      <alignment vertical="top" wrapText="1"/>
    </xf>
    <xf numFmtId="0" fontId="5" fillId="4" borderId="3" xfId="0" applyFont="1" applyFill="1" applyBorder="1" applyAlignment="1">
      <alignment horizontal="center" vertical="center" wrapText="1"/>
    </xf>
    <xf numFmtId="0" fontId="0" fillId="4" borderId="3" xfId="0" applyFill="1" applyBorder="1" applyAlignment="1">
      <alignment horizontal="center" vertical="center"/>
    </xf>
    <xf numFmtId="165" fontId="4" fillId="4" borderId="3" xfId="1" applyFont="1" applyFill="1" applyBorder="1" applyAlignment="1">
      <alignment horizontal="center" vertical="center" wrapText="1"/>
    </xf>
    <xf numFmtId="165" fontId="0" fillId="4" borderId="3" xfId="1" applyFont="1" applyFill="1" applyBorder="1" applyAlignment="1">
      <alignment horizontal="center" vertical="center"/>
    </xf>
    <xf numFmtId="0" fontId="0" fillId="6" borderId="27" xfId="0" applyFill="1" applyBorder="1"/>
    <xf numFmtId="0" fontId="0" fillId="6" borderId="26" xfId="0" applyFill="1" applyBorder="1"/>
    <xf numFmtId="0" fontId="36" fillId="4" borderId="3" xfId="0" applyFont="1" applyFill="1" applyBorder="1"/>
    <xf numFmtId="0" fontId="36" fillId="4" borderId="27" xfId="0" applyFont="1" applyFill="1" applyBorder="1"/>
    <xf numFmtId="0" fontId="36" fillId="4" borderId="3" xfId="0" applyFont="1" applyFill="1" applyBorder="1" applyAlignment="1">
      <alignment horizontal="left" vertical="top" wrapText="1"/>
    </xf>
    <xf numFmtId="0" fontId="36" fillId="28" borderId="3" xfId="0" applyFont="1" applyFill="1" applyBorder="1" applyAlignment="1">
      <alignment horizontal="center" vertical="center"/>
    </xf>
    <xf numFmtId="0" fontId="36" fillId="4" borderId="3" xfId="0" applyFont="1" applyFill="1" applyBorder="1" applyAlignment="1">
      <alignment vertical="top" wrapText="1"/>
    </xf>
    <xf numFmtId="0" fontId="26" fillId="28" borderId="3" xfId="0" applyFont="1" applyFill="1" applyBorder="1" applyAlignment="1">
      <alignment horizontal="center" vertical="center"/>
    </xf>
    <xf numFmtId="0" fontId="3" fillId="3" borderId="27" xfId="0" applyFont="1" applyFill="1" applyBorder="1" applyAlignment="1">
      <alignment horizontal="center" vertical="center"/>
    </xf>
    <xf numFmtId="169" fontId="4" fillId="4" borderId="3" xfId="0" applyNumberFormat="1" applyFont="1" applyFill="1" applyBorder="1" applyAlignment="1">
      <alignment vertical="top" wrapText="1"/>
    </xf>
    <xf numFmtId="3" fontId="4" fillId="4" borderId="3" xfId="0" applyNumberFormat="1" applyFont="1" applyFill="1" applyBorder="1" applyAlignment="1">
      <alignment vertical="top" wrapText="1"/>
    </xf>
    <xf numFmtId="0" fontId="4" fillId="6" borderId="3" xfId="0" applyFont="1" applyFill="1" applyBorder="1" applyAlignment="1">
      <alignment vertical="top" wrapText="1"/>
    </xf>
    <xf numFmtId="169" fontId="4" fillId="6" borderId="3" xfId="0" applyNumberFormat="1" applyFont="1" applyFill="1" applyBorder="1" applyAlignment="1">
      <alignment vertical="top" wrapText="1"/>
    </xf>
    <xf numFmtId="9" fontId="4" fillId="6" borderId="3" xfId="0" applyNumberFormat="1" applyFont="1" applyFill="1" applyBorder="1" applyAlignment="1">
      <alignment vertical="top" wrapText="1"/>
    </xf>
    <xf numFmtId="0" fontId="4" fillId="6" borderId="3" xfId="0" applyFont="1" applyFill="1" applyBorder="1" applyAlignment="1">
      <alignment vertical="top"/>
    </xf>
    <xf numFmtId="0" fontId="4" fillId="6" borderId="3" xfId="0" applyFont="1" applyFill="1" applyBorder="1" applyAlignment="1">
      <alignment horizontal="left" vertical="top" wrapText="1"/>
    </xf>
    <xf numFmtId="0" fontId="4" fillId="6" borderId="3" xfId="0" applyFont="1" applyFill="1" applyBorder="1" applyAlignment="1">
      <alignment horizontal="left" vertical="top"/>
    </xf>
    <xf numFmtId="0" fontId="4" fillId="4" borderId="3" xfId="0" applyFont="1" applyFill="1" applyBorder="1" applyAlignment="1">
      <alignment vertical="top"/>
    </xf>
    <xf numFmtId="0" fontId="4" fillId="6" borderId="3" xfId="0" applyFont="1" applyFill="1" applyBorder="1" applyAlignment="1">
      <alignment horizontal="center" vertical="top" wrapText="1"/>
    </xf>
    <xf numFmtId="9" fontId="4" fillId="6" borderId="3" xfId="0" applyNumberFormat="1" applyFont="1" applyFill="1" applyBorder="1" applyAlignment="1">
      <alignment horizontal="right" vertical="top" wrapText="1"/>
    </xf>
    <xf numFmtId="0" fontId="4" fillId="6" borderId="3" xfId="0" applyFont="1" applyFill="1" applyBorder="1"/>
    <xf numFmtId="0" fontId="4" fillId="6" borderId="3" xfId="0" applyFont="1" applyFill="1" applyBorder="1" applyAlignment="1">
      <alignment wrapText="1"/>
    </xf>
    <xf numFmtId="0" fontId="41" fillId="31" borderId="29" xfId="0" applyFont="1" applyFill="1" applyBorder="1" applyAlignment="1">
      <alignment horizontal="center" vertical="center" wrapText="1"/>
    </xf>
    <xf numFmtId="166" fontId="2" fillId="6" borderId="6" xfId="0" applyNumberFormat="1" applyFont="1" applyFill="1" applyBorder="1" applyAlignment="1">
      <alignment horizontal="center"/>
    </xf>
    <xf numFmtId="0" fontId="2" fillId="6" borderId="3" xfId="0" applyFont="1" applyFill="1" applyBorder="1" applyAlignment="1">
      <alignment horizontal="center"/>
    </xf>
    <xf numFmtId="0" fontId="2" fillId="6" borderId="6" xfId="0" applyFont="1" applyFill="1" applyBorder="1" applyAlignment="1">
      <alignment horizontal="center"/>
    </xf>
    <xf numFmtId="0" fontId="2" fillId="6" borderId="6" xfId="0" applyFont="1" applyFill="1" applyBorder="1" applyAlignment="1">
      <alignment horizontal="center" wrapText="1"/>
    </xf>
    <xf numFmtId="0" fontId="0" fillId="0" borderId="0" xfId="0" applyAlignment="1">
      <alignment horizontal="center"/>
    </xf>
    <xf numFmtId="165" fontId="26" fillId="4" borderId="3" xfId="0" applyNumberFormat="1" applyFont="1" applyFill="1" applyBorder="1" applyAlignment="1">
      <alignment horizontal="center" vertical="center" wrapText="1"/>
    </xf>
    <xf numFmtId="165" fontId="35" fillId="6" borderId="3" xfId="0" applyNumberFormat="1" applyFont="1" applyFill="1" applyBorder="1" applyAlignment="1">
      <alignment vertical="top" wrapText="1"/>
    </xf>
    <xf numFmtId="0" fontId="0" fillId="6" borderId="3" xfId="0" applyFont="1" applyFill="1" applyBorder="1"/>
    <xf numFmtId="0" fontId="0" fillId="0" borderId="3" xfId="0" applyFill="1" applyBorder="1"/>
    <xf numFmtId="165" fontId="2" fillId="0" borderId="3" xfId="1" applyFont="1" applyFill="1" applyBorder="1"/>
    <xf numFmtId="0" fontId="0" fillId="0" borderId="3" xfId="0" applyFill="1" applyBorder="1" applyAlignment="1">
      <alignment wrapText="1"/>
    </xf>
    <xf numFmtId="0" fontId="0" fillId="0" borderId="3" xfId="0" applyFill="1" applyBorder="1" applyAlignment="1">
      <alignment horizontal="center"/>
    </xf>
    <xf numFmtId="0" fontId="0" fillId="4" borderId="3" xfId="0" applyFont="1" applyFill="1" applyBorder="1"/>
    <xf numFmtId="4" fontId="0" fillId="4" borderId="3" xfId="0" applyNumberFormat="1" applyFont="1" applyFill="1" applyBorder="1"/>
    <xf numFmtId="0" fontId="40" fillId="0" borderId="0" xfId="0" applyFont="1" applyAlignment="1">
      <alignment horizontal="center" vertical="center"/>
    </xf>
    <xf numFmtId="0" fontId="41" fillId="31" borderId="7" xfId="0" applyFont="1" applyFill="1" applyBorder="1" applyAlignment="1">
      <alignment horizontal="center" vertical="center" wrapText="1"/>
    </xf>
    <xf numFmtId="0" fontId="40" fillId="0" borderId="0" xfId="0" applyFont="1" applyBorder="1" applyAlignment="1">
      <alignment horizontal="center" vertical="center"/>
    </xf>
    <xf numFmtId="0" fontId="41" fillId="31" borderId="17" xfId="0" applyFont="1" applyFill="1" applyBorder="1" applyAlignment="1">
      <alignment horizontal="center" vertical="center" wrapText="1"/>
    </xf>
    <xf numFmtId="10" fontId="41" fillId="31" borderId="3" xfId="0" applyNumberFormat="1" applyFont="1" applyFill="1" applyBorder="1" applyAlignment="1">
      <alignment horizontal="center" vertical="center" wrapText="1"/>
    </xf>
    <xf numFmtId="0" fontId="41" fillId="33" borderId="3" xfId="0" applyFont="1" applyFill="1" applyBorder="1" applyAlignment="1">
      <alignment horizontal="center" vertical="center"/>
    </xf>
    <xf numFmtId="0" fontId="41" fillId="32" borderId="3" xfId="0" applyFont="1" applyFill="1" applyBorder="1" applyAlignment="1">
      <alignment horizontal="center" vertical="center"/>
    </xf>
    <xf numFmtId="0" fontId="41" fillId="31" borderId="26" xfId="0" applyFont="1" applyFill="1" applyBorder="1" applyAlignment="1">
      <alignment horizontal="center" vertical="center" wrapText="1"/>
    </xf>
    <xf numFmtId="0" fontId="41" fillId="31" borderId="8" xfId="0" applyFont="1" applyFill="1" applyBorder="1" applyAlignment="1">
      <alignment horizontal="center" vertical="center" wrapText="1"/>
    </xf>
    <xf numFmtId="0" fontId="40" fillId="32" borderId="3" xfId="0" applyFont="1" applyFill="1" applyBorder="1" applyAlignment="1">
      <alignment horizontal="center" vertical="center"/>
    </xf>
    <xf numFmtId="0" fontId="40" fillId="33" borderId="3" xfId="0" applyFont="1" applyFill="1" applyBorder="1" applyAlignment="1">
      <alignment horizontal="center" vertical="center"/>
    </xf>
    <xf numFmtId="164" fontId="0" fillId="0" borderId="0" xfId="0" applyNumberFormat="1" applyAlignment="1">
      <alignment horizontal="center" vertical="center"/>
    </xf>
    <xf numFmtId="0" fontId="2" fillId="6" borderId="6" xfId="0" applyFont="1" applyFill="1" applyBorder="1"/>
    <xf numFmtId="0" fontId="0" fillId="15" borderId="0" xfId="0" applyFill="1" applyBorder="1"/>
    <xf numFmtId="0" fontId="5" fillId="15" borderId="0" xfId="0" applyFont="1" applyFill="1" applyBorder="1" applyAlignment="1">
      <alignment horizontal="center" vertical="center" wrapText="1"/>
    </xf>
    <xf numFmtId="0" fontId="0" fillId="15" borderId="0" xfId="0" applyFill="1" applyBorder="1" applyAlignment="1">
      <alignment vertical="center"/>
    </xf>
    <xf numFmtId="165" fontId="4" fillId="6" borderId="3" xfId="1" applyFont="1" applyFill="1" applyBorder="1" applyAlignment="1">
      <alignment horizontal="center" vertical="center" wrapText="1"/>
    </xf>
    <xf numFmtId="165" fontId="0" fillId="6" borderId="3" xfId="1" applyFont="1" applyFill="1" applyBorder="1" applyAlignment="1">
      <alignment horizontal="center" vertical="center"/>
    </xf>
    <xf numFmtId="165" fontId="0" fillId="4" borderId="0" xfId="1" applyFont="1" applyFill="1" applyAlignment="1">
      <alignment horizontal="center" vertical="center"/>
    </xf>
    <xf numFmtId="165" fontId="42" fillId="6" borderId="3" xfId="1" applyFont="1" applyFill="1" applyBorder="1" applyAlignment="1">
      <alignment horizontal="center" vertical="center"/>
    </xf>
    <xf numFmtId="165" fontId="0" fillId="0" borderId="0" xfId="1" applyFont="1" applyAlignment="1">
      <alignment horizontal="center" vertical="center"/>
    </xf>
    <xf numFmtId="165" fontId="41" fillId="31" borderId="3" xfId="1" applyFont="1" applyFill="1" applyBorder="1" applyAlignment="1">
      <alignment horizontal="center" vertical="center" wrapText="1"/>
    </xf>
    <xf numFmtId="165" fontId="41" fillId="31" borderId="3" xfId="1" applyFont="1" applyFill="1" applyBorder="1" applyAlignment="1">
      <alignment horizontal="center" vertical="center"/>
    </xf>
    <xf numFmtId="165" fontId="42" fillId="0" borderId="0" xfId="1" applyFont="1" applyAlignment="1">
      <alignment horizontal="center" vertical="center"/>
    </xf>
    <xf numFmtId="9" fontId="4" fillId="4" borderId="3" xfId="0" applyNumberFormat="1" applyFont="1" applyFill="1" applyBorder="1" applyAlignment="1">
      <alignment horizontal="center" vertical="top" wrapText="1"/>
    </xf>
    <xf numFmtId="0" fontId="0" fillId="0" borderId="3" xfId="0" applyFill="1" applyBorder="1" applyAlignment="1">
      <alignment horizontal="center" wrapText="1"/>
    </xf>
    <xf numFmtId="0" fontId="0" fillId="0" borderId="0" xfId="0" applyAlignment="1">
      <alignment horizontal="center" wrapText="1"/>
    </xf>
    <xf numFmtId="166" fontId="4" fillId="4" borderId="3" xfId="0" applyNumberFormat="1" applyFont="1" applyFill="1" applyBorder="1" applyAlignment="1">
      <alignment horizontal="center" vertical="top" wrapText="1"/>
    </xf>
    <xf numFmtId="166" fontId="4" fillId="4" borderId="3" xfId="0" applyNumberFormat="1" applyFont="1" applyFill="1" applyBorder="1" applyAlignment="1">
      <alignment horizontal="center" vertical="center" wrapText="1"/>
    </xf>
    <xf numFmtId="166" fontId="0" fillId="4" borderId="3" xfId="0" applyNumberFormat="1" applyFont="1" applyFill="1" applyBorder="1" applyAlignment="1">
      <alignment horizontal="center"/>
    </xf>
    <xf numFmtId="0" fontId="41" fillId="4" borderId="3" xfId="0" applyFont="1" applyFill="1" applyBorder="1" applyAlignment="1">
      <alignment horizontal="center" vertical="center"/>
    </xf>
    <xf numFmtId="0" fontId="44" fillId="31" borderId="3" xfId="0" applyFont="1" applyFill="1" applyBorder="1" applyAlignment="1">
      <alignment horizontal="center" vertical="center" wrapText="1"/>
    </xf>
    <xf numFmtId="165" fontId="5" fillId="31" borderId="3" xfId="1" applyFont="1" applyFill="1" applyBorder="1" applyAlignment="1">
      <alignment horizontal="center" vertical="center"/>
    </xf>
    <xf numFmtId="0" fontId="5" fillId="31" borderId="3" xfId="0" applyFont="1" applyFill="1" applyBorder="1" applyAlignment="1">
      <alignment horizontal="center" vertical="center" wrapText="1"/>
    </xf>
    <xf numFmtId="0" fontId="5" fillId="31" borderId="3" xfId="0" applyFont="1" applyFill="1" applyBorder="1" applyAlignment="1">
      <alignment horizontal="center" vertical="center"/>
    </xf>
    <xf numFmtId="9" fontId="5" fillId="31" borderId="3" xfId="0" applyNumberFormat="1" applyFont="1" applyFill="1" applyBorder="1" applyAlignment="1">
      <alignment horizontal="center" vertical="center"/>
    </xf>
    <xf numFmtId="0" fontId="0" fillId="4" borderId="3" xfId="0" applyFill="1" applyBorder="1" applyAlignment="1">
      <alignment vertical="center" wrapText="1" shrinkToFit="1"/>
    </xf>
    <xf numFmtId="0" fontId="4" fillId="4" borderId="3" xfId="0" applyFont="1" applyFill="1" applyBorder="1" applyAlignment="1">
      <alignment horizontal="left" vertical="center" wrapText="1"/>
    </xf>
    <xf numFmtId="0" fontId="0" fillId="4" borderId="3" xfId="0" applyFill="1" applyBorder="1" applyAlignment="1">
      <alignment vertical="center"/>
    </xf>
    <xf numFmtId="9" fontId="0" fillId="4" borderId="3" xfId="0" applyNumberFormat="1" applyFill="1" applyBorder="1" applyAlignment="1">
      <alignment horizontal="center" vertical="center" wrapText="1"/>
    </xf>
    <xf numFmtId="9" fontId="5" fillId="4" borderId="3" xfId="0" applyNumberFormat="1" applyFont="1" applyFill="1" applyBorder="1" applyAlignment="1">
      <alignment horizontal="center" vertical="center" wrapText="1"/>
    </xf>
    <xf numFmtId="9" fontId="4"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0" fontId="42" fillId="4" borderId="3" xfId="0" applyFont="1" applyFill="1" applyBorder="1" applyAlignment="1">
      <alignment horizontal="left" vertical="top"/>
    </xf>
    <xf numFmtId="0" fontId="42" fillId="4" borderId="3" xfId="0" applyFont="1" applyFill="1" applyBorder="1" applyAlignment="1">
      <alignment horizontal="left" vertical="top" wrapText="1"/>
    </xf>
    <xf numFmtId="0" fontId="42" fillId="4" borderId="3" xfId="0" applyFont="1" applyFill="1" applyBorder="1" applyAlignment="1">
      <alignment vertical="top" wrapText="1"/>
    </xf>
    <xf numFmtId="0" fontId="2" fillId="4" borderId="3" xfId="0" applyFont="1" applyFill="1" applyBorder="1" applyAlignment="1">
      <alignment vertical="center"/>
    </xf>
    <xf numFmtId="0" fontId="2" fillId="4" borderId="3" xfId="0" applyFont="1" applyFill="1" applyBorder="1"/>
    <xf numFmtId="0" fontId="38" fillId="4" borderId="3" xfId="0" applyFont="1" applyFill="1" applyBorder="1" applyAlignment="1">
      <alignment horizontal="center" vertical="center" wrapText="1"/>
    </xf>
    <xf numFmtId="0" fontId="18" fillId="17" borderId="6" xfId="2" applyFont="1" applyFill="1" applyBorder="1" applyAlignment="1" applyProtection="1">
      <alignment horizontal="center" vertical="center" wrapText="1"/>
      <protection locked="0"/>
    </xf>
    <xf numFmtId="0" fontId="45" fillId="31" borderId="4" xfId="0" applyFont="1" applyFill="1" applyBorder="1" applyAlignment="1">
      <alignment horizontal="left" vertical="top" wrapText="1"/>
    </xf>
    <xf numFmtId="0" fontId="33" fillId="31" borderId="4" xfId="0" applyFont="1" applyFill="1" applyBorder="1" applyAlignment="1">
      <alignment horizontal="left" vertical="top" wrapText="1"/>
    </xf>
    <xf numFmtId="0" fontId="36" fillId="4" borderId="3" xfId="0" applyFont="1" applyFill="1" applyBorder="1" applyAlignment="1">
      <alignment horizontal="center" vertical="center"/>
    </xf>
    <xf numFmtId="0" fontId="45" fillId="31" borderId="5" xfId="0" applyFont="1" applyFill="1" applyBorder="1" applyAlignment="1">
      <alignment horizontal="left" vertical="top" wrapText="1"/>
    </xf>
    <xf numFmtId="0" fontId="33" fillId="31" borderId="5" xfId="0" applyFont="1" applyFill="1" applyBorder="1" applyAlignment="1">
      <alignment horizontal="left" vertical="top" wrapText="1"/>
    </xf>
    <xf numFmtId="0" fontId="45" fillId="31" borderId="3" xfId="0" applyFont="1" applyFill="1" applyBorder="1" applyAlignment="1">
      <alignment horizontal="left" vertical="top" wrapText="1"/>
    </xf>
    <xf numFmtId="165" fontId="0" fillId="6" borderId="3" xfId="1" applyFont="1" applyFill="1" applyBorder="1" applyAlignment="1">
      <alignment wrapText="1"/>
    </xf>
    <xf numFmtId="165" fontId="3" fillId="2" borderId="2" xfId="1" applyFont="1" applyFill="1" applyBorder="1" applyAlignment="1">
      <alignment horizontal="center" vertical="center" wrapText="1"/>
    </xf>
    <xf numFmtId="165" fontId="36" fillId="4" borderId="3" xfId="1" applyFont="1" applyFill="1" applyBorder="1" applyAlignment="1">
      <alignment vertical="top" wrapText="1"/>
    </xf>
    <xf numFmtId="165" fontId="36" fillId="4" borderId="3" xfId="1" applyFont="1" applyFill="1" applyBorder="1" applyAlignment="1">
      <alignment wrapText="1"/>
    </xf>
    <xf numFmtId="165" fontId="2" fillId="6" borderId="3" xfId="1" applyFont="1" applyFill="1" applyBorder="1" applyAlignment="1">
      <alignment wrapText="1"/>
    </xf>
    <xf numFmtId="165" fontId="0" fillId="0" borderId="0" xfId="1" applyFont="1" applyAlignment="1">
      <alignment wrapText="1"/>
    </xf>
    <xf numFmtId="9" fontId="36" fillId="4" borderId="3" xfId="0" applyNumberFormat="1" applyFont="1" applyFill="1" applyBorder="1" applyAlignment="1">
      <alignment horizontal="center" vertical="center" wrapText="1"/>
    </xf>
    <xf numFmtId="9" fontId="0" fillId="4" borderId="3" xfId="8"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Alignment="1">
      <alignment horizontal="center" vertical="center" wrapText="1"/>
    </xf>
    <xf numFmtId="1" fontId="0" fillId="0" borderId="3" xfId="0" applyNumberFormat="1" applyFill="1" applyBorder="1" applyAlignment="1">
      <alignment horizontal="center" vertical="center" wrapText="1"/>
    </xf>
    <xf numFmtId="0" fontId="0" fillId="0" borderId="0" xfId="0" applyFill="1" applyAlignment="1">
      <alignment horizontal="center" vertical="center" wrapText="1"/>
    </xf>
    <xf numFmtId="0" fontId="4" fillId="34" borderId="3" xfId="0" applyFont="1" applyFill="1" applyBorder="1" applyAlignment="1">
      <alignment vertical="center" wrapText="1"/>
    </xf>
    <xf numFmtId="9" fontId="4" fillId="4" borderId="3" xfId="8" applyFont="1" applyFill="1" applyBorder="1" applyAlignment="1">
      <alignment vertical="top" wrapText="1"/>
    </xf>
    <xf numFmtId="9" fontId="4" fillId="4" borderId="3" xfId="8" quotePrefix="1" applyFont="1" applyFill="1" applyBorder="1" applyAlignment="1">
      <alignment vertical="top" wrapText="1"/>
    </xf>
    <xf numFmtId="9" fontId="4" fillId="6" borderId="3" xfId="8" applyFont="1" applyFill="1" applyBorder="1" applyAlignment="1">
      <alignment vertical="top" wrapText="1"/>
    </xf>
    <xf numFmtId="9" fontId="4" fillId="6" borderId="3" xfId="8" applyFont="1" applyFill="1" applyBorder="1" applyAlignment="1">
      <alignment horizontal="right" vertical="top" wrapText="1"/>
    </xf>
    <xf numFmtId="9" fontId="4" fillId="6" borderId="3" xfId="8" applyFont="1" applyFill="1" applyBorder="1"/>
    <xf numFmtId="9" fontId="0" fillId="0" borderId="0" xfId="8" applyFont="1"/>
    <xf numFmtId="9" fontId="41" fillId="31" borderId="3" xfId="8" applyFont="1" applyFill="1" applyBorder="1" applyAlignment="1">
      <alignment horizontal="center" vertical="center" wrapText="1"/>
    </xf>
    <xf numFmtId="9" fontId="40" fillId="31" borderId="3" xfId="8" applyFont="1" applyFill="1" applyBorder="1" applyAlignment="1">
      <alignment horizontal="center" vertical="center"/>
    </xf>
    <xf numFmtId="9" fontId="5" fillId="31" borderId="3" xfId="8" applyFont="1" applyFill="1" applyBorder="1" applyAlignment="1">
      <alignment horizontal="center" vertical="center"/>
    </xf>
    <xf numFmtId="9" fontId="0" fillId="0" borderId="0" xfId="8" applyFont="1" applyAlignment="1">
      <alignment horizontal="center" vertical="center"/>
    </xf>
    <xf numFmtId="9" fontId="0" fillId="6" borderId="3" xfId="8" applyFont="1" applyFill="1" applyBorder="1"/>
    <xf numFmtId="0" fontId="45" fillId="31" borderId="5" xfId="0" applyFont="1" applyFill="1" applyBorder="1" applyAlignment="1">
      <alignment horizontal="left" vertical="top"/>
    </xf>
    <xf numFmtId="0" fontId="4" fillId="35" borderId="3" xfId="0" applyFont="1" applyFill="1" applyBorder="1" applyAlignment="1">
      <alignment horizontal="left" vertical="top"/>
    </xf>
    <xf numFmtId="0" fontId="4" fillId="0" borderId="3" xfId="0" applyFont="1" applyBorder="1" applyAlignment="1">
      <alignment horizontal="center" vertical="center" wrapText="1"/>
    </xf>
    <xf numFmtId="165" fontId="4" fillId="0" borderId="3" xfId="1"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165" fontId="4" fillId="0" borderId="3" xfId="1" applyNumberFormat="1" applyFont="1" applyFill="1" applyBorder="1" applyAlignment="1">
      <alignment horizontal="center" vertical="center" wrapText="1"/>
    </xf>
    <xf numFmtId="165" fontId="4" fillId="0" borderId="3" xfId="0" applyNumberFormat="1" applyFont="1" applyFill="1" applyBorder="1" applyAlignment="1">
      <alignment horizontal="center" vertical="center" wrapText="1"/>
    </xf>
    <xf numFmtId="0" fontId="42" fillId="0" borderId="0" xfId="0" applyFont="1"/>
    <xf numFmtId="165" fontId="42" fillId="0" borderId="3" xfId="1" applyNumberFormat="1" applyFont="1" applyBorder="1"/>
    <xf numFmtId="0" fontId="47" fillId="24" borderId="31" xfId="0" applyFont="1" applyFill="1" applyBorder="1" applyAlignment="1">
      <alignment horizontal="center" vertical="center"/>
    </xf>
    <xf numFmtId="0" fontId="48" fillId="24" borderId="31" xfId="0" applyFont="1" applyFill="1" applyBorder="1" applyAlignment="1">
      <alignment horizontal="center" vertical="center"/>
    </xf>
    <xf numFmtId="165" fontId="48" fillId="24" borderId="31" xfId="1" applyFont="1" applyFill="1" applyBorder="1" applyAlignment="1">
      <alignment horizontal="center" vertical="center"/>
    </xf>
    <xf numFmtId="165" fontId="48" fillId="24" borderId="32" xfId="1" applyFont="1" applyFill="1" applyBorder="1" applyAlignment="1">
      <alignment horizontal="center" vertical="center"/>
    </xf>
    <xf numFmtId="165" fontId="48" fillId="24" borderId="0" xfId="1" applyFont="1" applyFill="1" applyAlignment="1">
      <alignment horizontal="center" vertical="center"/>
    </xf>
    <xf numFmtId="165" fontId="42" fillId="17" borderId="3" xfId="1" applyNumberFormat="1" applyFont="1" applyFill="1" applyBorder="1"/>
    <xf numFmtId="165" fontId="0" fillId="37" borderId="3" xfId="1" applyFont="1" applyFill="1" applyBorder="1"/>
    <xf numFmtId="165" fontId="4" fillId="37" borderId="3" xfId="1" applyFont="1" applyFill="1" applyBorder="1" applyAlignment="1">
      <alignment horizontal="center" vertical="center" wrapText="1"/>
    </xf>
    <xf numFmtId="165" fontId="33" fillId="37" borderId="3" xfId="0" applyNumberFormat="1" applyFont="1" applyFill="1" applyBorder="1" applyAlignment="1">
      <alignment vertical="center" wrapText="1"/>
    </xf>
    <xf numFmtId="165" fontId="33" fillId="37" borderId="3" xfId="0" applyNumberFormat="1" applyFont="1" applyFill="1" applyBorder="1" applyAlignment="1">
      <alignment vertical="top" wrapText="1"/>
    </xf>
    <xf numFmtId="165" fontId="41" fillId="38" borderId="3" xfId="1" applyFont="1" applyFill="1" applyBorder="1" applyAlignment="1">
      <alignment horizontal="center" vertical="center" wrapText="1"/>
    </xf>
    <xf numFmtId="165" fontId="44" fillId="38" borderId="3" xfId="1" applyFont="1" applyFill="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49" fillId="6" borderId="0" xfId="0" applyFont="1" applyFill="1" applyAlignment="1">
      <alignment vertical="top" wrapText="1"/>
    </xf>
    <xf numFmtId="0" fontId="50" fillId="6" borderId="0" xfId="0" applyFont="1" applyFill="1" applyAlignment="1">
      <alignment vertical="top" wrapText="1"/>
    </xf>
    <xf numFmtId="9" fontId="2" fillId="0" borderId="3" xfId="8" applyFont="1" applyBorder="1" applyAlignment="1">
      <alignment horizontal="center" vertical="center"/>
    </xf>
    <xf numFmtId="0" fontId="51" fillId="0" borderId="3" xfId="0" applyFont="1" applyBorder="1" applyAlignment="1">
      <alignment horizontal="center" vertical="center" wrapText="1"/>
    </xf>
    <xf numFmtId="0" fontId="51" fillId="0" borderId="3" xfId="0" applyFont="1" applyBorder="1" applyAlignment="1">
      <alignment horizontal="center" vertical="center"/>
    </xf>
    <xf numFmtId="9" fontId="0" fillId="0" borderId="0" xfId="8" applyFont="1" applyAlignment="1">
      <alignment horizontal="center"/>
    </xf>
    <xf numFmtId="9" fontId="51" fillId="0" borderId="3" xfId="8" applyFont="1" applyFill="1" applyBorder="1" applyAlignment="1">
      <alignment horizontal="center" vertical="center"/>
    </xf>
    <xf numFmtId="9" fontId="53" fillId="0" borderId="3" xfId="0" applyNumberFormat="1" applyFont="1" applyBorder="1" applyAlignment="1">
      <alignment vertical="center" wrapText="1"/>
    </xf>
    <xf numFmtId="0" fontId="49" fillId="39" borderId="0" xfId="0" applyFont="1" applyFill="1" applyAlignment="1">
      <alignment vertical="center" wrapText="1"/>
    </xf>
    <xf numFmtId="9" fontId="54" fillId="0" borderId="3" xfId="8" applyFont="1" applyFill="1" applyBorder="1" applyAlignment="1">
      <alignment horizontal="center" vertical="center"/>
    </xf>
    <xf numFmtId="0" fontId="0" fillId="0" borderId="3" xfId="0" applyBorder="1"/>
    <xf numFmtId="0" fontId="52" fillId="0" borderId="3" xfId="0" applyFont="1" applyBorder="1" applyAlignment="1">
      <alignment horizontal="center" vertical="center"/>
    </xf>
    <xf numFmtId="0" fontId="49" fillId="39" borderId="0" xfId="0" applyFont="1" applyFill="1" applyAlignment="1">
      <alignment vertical="top" wrapText="1"/>
    </xf>
    <xf numFmtId="0" fontId="50" fillId="39" borderId="0" xfId="0" applyFont="1" applyFill="1" applyAlignment="1">
      <alignment vertical="top" wrapText="1"/>
    </xf>
    <xf numFmtId="9" fontId="0" fillId="0" borderId="0" xfId="8" applyFont="1" applyFill="1" applyAlignment="1">
      <alignment horizontal="center"/>
    </xf>
    <xf numFmtId="9" fontId="38" fillId="0" borderId="3" xfId="8" applyFont="1" applyFill="1" applyBorder="1" applyAlignment="1">
      <alignment horizontal="center" vertical="center"/>
    </xf>
    <xf numFmtId="9" fontId="2" fillId="0" borderId="3" xfId="8" applyFont="1" applyFill="1" applyBorder="1" applyAlignment="1">
      <alignment horizontal="center" vertical="center"/>
    </xf>
    <xf numFmtId="9" fontId="2" fillId="0" borderId="3" xfId="8" applyFont="1" applyBorder="1" applyAlignment="1">
      <alignment wrapText="1"/>
    </xf>
    <xf numFmtId="0" fontId="2" fillId="0" borderId="3" xfId="0" applyFont="1" applyFill="1" applyBorder="1" applyAlignment="1">
      <alignment horizontal="center" vertical="center"/>
    </xf>
    <xf numFmtId="3" fontId="55" fillId="0" borderId="3" xfId="0" applyNumberFormat="1" applyFont="1" applyBorder="1" applyAlignment="1">
      <alignment horizontal="center" vertical="center"/>
    </xf>
    <xf numFmtId="3" fontId="0" fillId="0" borderId="0" xfId="0" applyNumberFormat="1"/>
    <xf numFmtId="3" fontId="0" fillId="17" borderId="0" xfId="0" applyNumberFormat="1" applyFill="1"/>
    <xf numFmtId="0" fontId="0" fillId="7" borderId="3" xfId="0" applyFill="1" applyBorder="1" applyAlignment="1">
      <alignment horizontal="center" vertical="center"/>
    </xf>
    <xf numFmtId="9" fontId="2" fillId="7" borderId="3"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top" wrapText="1"/>
    </xf>
    <xf numFmtId="0" fontId="4" fillId="4" borderId="8" xfId="0"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4" fillId="37" borderId="3" xfId="0" applyNumberFormat="1" applyFont="1" applyFill="1" applyBorder="1" applyAlignment="1">
      <alignment horizontal="center" vertical="center" wrapText="1"/>
    </xf>
    <xf numFmtId="0" fontId="4" fillId="4" borderId="5"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6"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6" xfId="0" applyFont="1" applyFill="1" applyBorder="1" applyAlignment="1">
      <alignment horizontal="center" vertical="top" wrapText="1"/>
    </xf>
    <xf numFmtId="165" fontId="3" fillId="3" borderId="3" xfId="1" applyFont="1" applyFill="1" applyBorder="1" applyAlignment="1">
      <alignment horizontal="center" vertical="center" wrapText="1"/>
    </xf>
    <xf numFmtId="0" fontId="3" fillId="3" borderId="6" xfId="0" applyFont="1" applyFill="1" applyBorder="1" applyAlignment="1">
      <alignment horizontal="center" vertical="center" wrapText="1"/>
    </xf>
    <xf numFmtId="9" fontId="3" fillId="3" borderId="3" xfId="8" applyFont="1" applyFill="1" applyBorder="1" applyAlignment="1">
      <alignment horizontal="center" vertical="center" wrapTex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9" fillId="30" borderId="5" xfId="0" applyFont="1" applyFill="1" applyBorder="1" applyAlignment="1">
      <alignment horizontal="center" vertical="center" wrapText="1"/>
    </xf>
    <xf numFmtId="0" fontId="39" fillId="30" borderId="4" xfId="0" applyFont="1" applyFill="1" applyBorder="1" applyAlignment="1">
      <alignment horizontal="center" vertical="center" wrapText="1"/>
    </xf>
    <xf numFmtId="0" fontId="39" fillId="30" borderId="26" xfId="0" applyFont="1" applyFill="1" applyBorder="1" applyAlignment="1">
      <alignment horizontal="center" vertical="center" wrapText="1"/>
    </xf>
    <xf numFmtId="0" fontId="39" fillId="30" borderId="30" xfId="0" applyFont="1" applyFill="1" applyBorder="1" applyAlignment="1">
      <alignment horizontal="center" vertical="center" wrapText="1"/>
    </xf>
    <xf numFmtId="0" fontId="39" fillId="30" borderId="27" xfId="0" applyFont="1" applyFill="1" applyBorder="1" applyAlignment="1">
      <alignment horizontal="center" vertical="center" wrapText="1"/>
    </xf>
    <xf numFmtId="0" fontId="39" fillId="29" borderId="1" xfId="0" applyFont="1" applyFill="1" applyBorder="1" applyAlignment="1">
      <alignment horizontal="center" vertical="center"/>
    </xf>
    <xf numFmtId="0" fontId="39" fillId="29" borderId="2" xfId="0" applyFont="1" applyFill="1" applyBorder="1" applyAlignment="1">
      <alignment horizontal="center" vertical="center"/>
    </xf>
    <xf numFmtId="0" fontId="39" fillId="30" borderId="6" xfId="0" applyFont="1" applyFill="1" applyBorder="1" applyAlignment="1">
      <alignment horizontal="center" vertical="center" wrapText="1"/>
    </xf>
    <xf numFmtId="165" fontId="39" fillId="30" borderId="5" xfId="1" applyFont="1" applyFill="1" applyBorder="1" applyAlignment="1">
      <alignment horizontal="center" vertical="center" wrapText="1"/>
    </xf>
    <xf numFmtId="165" fontId="39" fillId="30" borderId="4" xfId="1" applyFont="1" applyFill="1" applyBorder="1" applyAlignment="1">
      <alignment horizontal="center" vertical="center" wrapText="1"/>
    </xf>
    <xf numFmtId="9" fontId="39" fillId="30" borderId="5" xfId="8" applyFont="1" applyFill="1" applyBorder="1" applyAlignment="1">
      <alignment horizontal="center" vertical="center" wrapText="1"/>
    </xf>
    <xf numFmtId="9" fontId="39" fillId="30" borderId="4" xfId="8" applyFont="1" applyFill="1" applyBorder="1" applyAlignment="1">
      <alignment horizontal="center" vertical="center" wrapText="1"/>
    </xf>
    <xf numFmtId="0" fontId="40" fillId="31" borderId="3" xfId="0" applyFont="1" applyFill="1" applyBorder="1" applyAlignment="1">
      <alignment horizontal="center" vertical="center"/>
    </xf>
    <xf numFmtId="0" fontId="40" fillId="31" borderId="3" xfId="0" applyFont="1" applyFill="1" applyBorder="1" applyAlignment="1">
      <alignment horizontal="center" vertical="center" wrapText="1"/>
    </xf>
    <xf numFmtId="0" fontId="41" fillId="31" borderId="3" xfId="0" applyFont="1" applyFill="1" applyBorder="1" applyAlignment="1">
      <alignment horizontal="center" vertical="center" wrapText="1"/>
    </xf>
    <xf numFmtId="0" fontId="41" fillId="31" borderId="29" xfId="0" applyFont="1" applyFill="1" applyBorder="1" applyAlignment="1">
      <alignment horizontal="center" vertical="center" wrapText="1"/>
    </xf>
    <xf numFmtId="0" fontId="41" fillId="31" borderId="18" xfId="0" applyFont="1" applyFill="1" applyBorder="1" applyAlignment="1">
      <alignment horizontal="center" vertical="center" wrapText="1"/>
    </xf>
    <xf numFmtId="0" fontId="41" fillId="31" borderId="19" xfId="0" applyFont="1" applyFill="1" applyBorder="1" applyAlignment="1">
      <alignment horizontal="center" vertical="center" wrapText="1"/>
    </xf>
    <xf numFmtId="0" fontId="41" fillId="31" borderId="7" xfId="0" applyFont="1" applyFill="1" applyBorder="1" applyAlignment="1">
      <alignment horizontal="center" vertical="center" wrapText="1"/>
    </xf>
    <xf numFmtId="0" fontId="41" fillId="31" borderId="1" xfId="0" applyFont="1" applyFill="1" applyBorder="1" applyAlignment="1">
      <alignment horizontal="center" vertical="center" wrapText="1"/>
    </xf>
    <xf numFmtId="0" fontId="0" fillId="31" borderId="3" xfId="0" applyFont="1" applyFill="1" applyBorder="1" applyAlignment="1">
      <alignment horizontal="center" vertical="center" wrapText="1"/>
    </xf>
    <xf numFmtId="0" fontId="4" fillId="31" borderId="3" xfId="0" applyFont="1" applyFill="1" applyBorder="1" applyAlignment="1">
      <alignment horizontal="center" vertical="center" wrapText="1"/>
    </xf>
    <xf numFmtId="0" fontId="41" fillId="31" borderId="5"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41" fillId="31" borderId="6" xfId="0" applyFont="1" applyFill="1" applyBorder="1" applyAlignment="1">
      <alignment horizontal="center" vertical="center" wrapText="1"/>
    </xf>
    <xf numFmtId="0" fontId="33" fillId="15" borderId="5" xfId="0" applyFont="1" applyFill="1" applyBorder="1" applyAlignment="1">
      <alignment horizontal="left" vertical="top" wrapText="1"/>
    </xf>
    <xf numFmtId="0" fontId="33" fillId="15" borderId="4" xfId="0" applyFont="1" applyFill="1" applyBorder="1" applyAlignment="1">
      <alignment horizontal="left" vertical="top" wrapText="1"/>
    </xf>
    <xf numFmtId="0" fontId="33" fillId="15" borderId="6" xfId="0" applyFont="1" applyFill="1" applyBorder="1" applyAlignment="1">
      <alignment horizontal="left" vertical="top" wrapText="1"/>
    </xf>
    <xf numFmtId="0" fontId="35" fillId="6" borderId="5" xfId="0" applyFont="1" applyFill="1" applyBorder="1" applyAlignment="1">
      <alignment horizontal="left" vertical="center" wrapText="1"/>
    </xf>
    <xf numFmtId="0" fontId="35" fillId="6" borderId="4" xfId="0" applyFont="1" applyFill="1" applyBorder="1" applyAlignment="1">
      <alignment horizontal="left" vertical="center" wrapText="1"/>
    </xf>
    <xf numFmtId="0" fontId="35" fillId="6" borderId="6" xfId="0" applyFont="1" applyFill="1" applyBorder="1" applyAlignment="1">
      <alignment horizontal="left" vertical="center" wrapText="1"/>
    </xf>
    <xf numFmtId="0" fontId="35" fillId="6" borderId="3" xfId="0" applyFont="1" applyFill="1" applyBorder="1" applyAlignment="1">
      <alignment vertical="top" wrapText="1"/>
    </xf>
    <xf numFmtId="0" fontId="35" fillId="6" borderId="5" xfId="0" applyFont="1" applyFill="1" applyBorder="1" applyAlignment="1">
      <alignment vertical="top" wrapText="1"/>
    </xf>
    <xf numFmtId="0" fontId="35" fillId="6" borderId="4" xfId="0" applyFont="1" applyFill="1" applyBorder="1" applyAlignment="1">
      <alignment vertical="top" wrapText="1"/>
    </xf>
    <xf numFmtId="0" fontId="35" fillId="6" borderId="6" xfId="0" applyFont="1" applyFill="1" applyBorder="1" applyAlignment="1">
      <alignment vertical="top" wrapText="1"/>
    </xf>
    <xf numFmtId="0" fontId="35" fillId="6" borderId="5" xfId="0" applyFont="1" applyFill="1" applyBorder="1" applyAlignment="1">
      <alignment horizontal="left" vertical="top" wrapText="1"/>
    </xf>
    <xf numFmtId="0" fontId="35" fillId="6" borderId="4" xfId="0" applyFont="1" applyFill="1" applyBorder="1" applyAlignment="1">
      <alignment horizontal="left" vertical="top" wrapText="1"/>
    </xf>
    <xf numFmtId="0" fontId="35" fillId="6" borderId="6" xfId="0" applyFont="1" applyFill="1" applyBorder="1" applyAlignment="1">
      <alignment horizontal="left" vertical="top" wrapText="1"/>
    </xf>
    <xf numFmtId="9" fontId="36" fillId="6" borderId="5" xfId="8" applyFont="1" applyFill="1" applyBorder="1" applyAlignment="1" applyProtection="1">
      <alignment horizontal="center" vertical="center" wrapText="1"/>
    </xf>
    <xf numFmtId="9" fontId="36" fillId="6" borderId="4" xfId="8" applyFont="1" applyFill="1" applyBorder="1" applyAlignment="1" applyProtection="1">
      <alignment horizontal="center" vertical="center" wrapText="1"/>
    </xf>
    <xf numFmtId="9" fontId="36" fillId="6" borderId="6" xfId="8" applyFont="1" applyFill="1" applyBorder="1" applyAlignment="1" applyProtection="1">
      <alignment horizontal="center" vertical="center" wrapText="1"/>
    </xf>
    <xf numFmtId="0" fontId="33" fillId="27" borderId="5" xfId="0" applyFont="1" applyFill="1" applyBorder="1" applyAlignment="1">
      <alignment horizontal="left" vertical="center" wrapText="1"/>
    </xf>
    <xf numFmtId="0" fontId="33" fillId="27" borderId="4" xfId="0" applyFont="1" applyFill="1" applyBorder="1" applyAlignment="1">
      <alignment horizontal="left" vertical="center" wrapText="1"/>
    </xf>
    <xf numFmtId="0" fontId="33" fillId="27" borderId="3" xfId="0" applyFont="1" applyFill="1" applyBorder="1" applyAlignment="1">
      <alignment vertical="top" wrapText="1"/>
    </xf>
    <xf numFmtId="0" fontId="33" fillId="27" borderId="5" xfId="0" applyFont="1" applyFill="1" applyBorder="1" applyAlignment="1">
      <alignment vertical="top" wrapText="1"/>
    </xf>
    <xf numFmtId="0" fontId="33" fillId="27" borderId="4" xfId="0" applyFont="1" applyFill="1" applyBorder="1" applyAlignment="1">
      <alignment vertical="top" wrapText="1"/>
    </xf>
    <xf numFmtId="0" fontId="33" fillId="27" borderId="5" xfId="0" applyFont="1" applyFill="1" applyBorder="1" applyAlignment="1">
      <alignment horizontal="left" vertical="top" wrapText="1"/>
    </xf>
    <xf numFmtId="0" fontId="33" fillId="27" borderId="4" xfId="0" applyFont="1" applyFill="1" applyBorder="1" applyAlignment="1">
      <alignment horizontal="left" vertical="top" wrapText="1"/>
    </xf>
    <xf numFmtId="9" fontId="26" fillId="27" borderId="3" xfId="8" applyFont="1" applyFill="1" applyBorder="1" applyAlignment="1" applyProtection="1">
      <alignment horizontal="center" vertical="center" wrapText="1"/>
    </xf>
    <xf numFmtId="0" fontId="33" fillId="6" borderId="5" xfId="0" applyFont="1" applyFill="1" applyBorder="1" applyAlignment="1">
      <alignment horizontal="left" vertical="center" wrapText="1"/>
    </xf>
    <xf numFmtId="0" fontId="33" fillId="6" borderId="4" xfId="0" applyFont="1" applyFill="1" applyBorder="1" applyAlignment="1">
      <alignment horizontal="left" vertical="center" wrapText="1"/>
    </xf>
    <xf numFmtId="0" fontId="33" fillId="6" borderId="3" xfId="0" applyFont="1" applyFill="1" applyBorder="1" applyAlignment="1">
      <alignment vertical="top" wrapText="1"/>
    </xf>
    <xf numFmtId="0" fontId="33" fillId="6" borderId="5" xfId="0" applyFont="1" applyFill="1" applyBorder="1" applyAlignment="1">
      <alignment vertical="top" wrapText="1"/>
    </xf>
    <xf numFmtId="0" fontId="33" fillId="6" borderId="4" xfId="0" applyFont="1" applyFill="1" applyBorder="1" applyAlignment="1">
      <alignment vertical="top" wrapText="1"/>
    </xf>
    <xf numFmtId="0" fontId="33" fillId="6" borderId="5" xfId="0" applyFont="1" applyFill="1" applyBorder="1" applyAlignment="1">
      <alignment horizontal="left" vertical="top" wrapText="1"/>
    </xf>
    <xf numFmtId="0" fontId="33" fillId="6" borderId="4" xfId="0" applyFont="1" applyFill="1" applyBorder="1" applyAlignment="1">
      <alignment horizontal="left" vertical="top" wrapText="1"/>
    </xf>
    <xf numFmtId="0" fontId="33" fillId="27" borderId="3" xfId="0" applyFont="1" applyFill="1" applyBorder="1" applyAlignment="1">
      <alignment horizontal="left" vertical="top" wrapText="1"/>
    </xf>
    <xf numFmtId="9" fontId="26" fillId="27" borderId="5" xfId="8" applyFont="1" applyFill="1" applyBorder="1" applyAlignment="1" applyProtection="1">
      <alignment horizontal="center" vertical="center" wrapText="1"/>
    </xf>
    <xf numFmtId="9" fontId="26" fillId="27" borderId="4" xfId="8" applyFont="1" applyFill="1" applyBorder="1" applyAlignment="1" applyProtection="1">
      <alignment horizontal="center" vertical="center" wrapText="1"/>
    </xf>
    <xf numFmtId="9" fontId="26" fillId="27" borderId="6" xfId="8" applyFont="1" applyFill="1" applyBorder="1" applyAlignment="1" applyProtection="1">
      <alignment horizontal="center" vertical="center" wrapText="1"/>
    </xf>
    <xf numFmtId="0" fontId="33" fillId="6" borderId="3" xfId="0" applyFont="1" applyFill="1" applyBorder="1" applyAlignment="1">
      <alignment horizontal="left" vertical="top" wrapText="1"/>
    </xf>
    <xf numFmtId="0" fontId="33" fillId="6" borderId="6" xfId="0" applyFont="1" applyFill="1" applyBorder="1" applyAlignment="1">
      <alignment vertical="top" wrapText="1"/>
    </xf>
    <xf numFmtId="9" fontId="26" fillId="6" borderId="3" xfId="8" applyFont="1" applyFill="1" applyBorder="1" applyAlignment="1" applyProtection="1">
      <alignment horizontal="center" vertical="center" wrapText="1"/>
    </xf>
    <xf numFmtId="0" fontId="33" fillId="27" borderId="6" xfId="0" applyFont="1" applyFill="1" applyBorder="1" applyAlignment="1">
      <alignment vertical="top" wrapText="1"/>
    </xf>
    <xf numFmtId="0" fontId="43" fillId="27" borderId="5" xfId="0" applyFont="1" applyFill="1" applyBorder="1" applyAlignment="1">
      <alignment vertical="top" wrapText="1"/>
    </xf>
    <xf numFmtId="0" fontId="43" fillId="27" borderId="4" xfId="0" applyFont="1" applyFill="1" applyBorder="1" applyAlignment="1">
      <alignment vertical="top" wrapText="1"/>
    </xf>
    <xf numFmtId="0" fontId="43" fillId="27" borderId="6" xfId="0" applyFont="1" applyFill="1" applyBorder="1" applyAlignment="1">
      <alignment vertical="top" wrapText="1"/>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5" xfId="0" applyFont="1" applyFill="1" applyBorder="1" applyAlignment="1">
      <alignment horizontal="center" vertical="center"/>
    </xf>
    <xf numFmtId="165" fontId="3" fillId="3" borderId="5" xfId="1" applyFont="1" applyFill="1" applyBorder="1" applyAlignment="1">
      <alignment horizontal="center" vertical="center" wrapText="1"/>
    </xf>
    <xf numFmtId="0" fontId="0" fillId="6" borderId="3" xfId="0" applyFill="1" applyBorder="1" applyAlignment="1">
      <alignment horizontal="center" vertical="center" wrapText="1"/>
    </xf>
    <xf numFmtId="0" fontId="5" fillId="6" borderId="3" xfId="0" applyFont="1" applyFill="1" applyBorder="1" applyAlignment="1">
      <alignment horizontal="center" vertical="center" wrapText="1"/>
    </xf>
    <xf numFmtId="0" fontId="0" fillId="6" borderId="3" xfId="0" applyFill="1" applyBorder="1" applyAlignment="1">
      <alignment horizontal="center"/>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6" borderId="6" xfId="0" applyFill="1" applyBorder="1" applyAlignment="1">
      <alignment horizontal="center" vertical="center" wrapText="1"/>
    </xf>
    <xf numFmtId="0" fontId="4" fillId="4" borderId="7" xfId="0" applyFont="1" applyFill="1" applyBorder="1" applyAlignment="1">
      <alignment horizontal="center" vertical="top" wrapText="1"/>
    </xf>
    <xf numFmtId="0" fontId="4" fillId="4" borderId="8" xfId="0" applyFont="1" applyFill="1" applyBorder="1" applyAlignment="1">
      <alignment horizontal="center" vertical="top" wrapText="1"/>
    </xf>
    <xf numFmtId="0" fontId="4" fillId="4" borderId="1" xfId="0" applyFont="1" applyFill="1" applyBorder="1" applyAlignment="1">
      <alignment horizontal="center" vertical="top" wrapText="1"/>
    </xf>
    <xf numFmtId="0" fontId="4" fillId="4" borderId="5"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34" borderId="5" xfId="0" applyFont="1" applyFill="1" applyBorder="1" applyAlignment="1">
      <alignment horizontal="center" vertical="center" wrapText="1"/>
    </xf>
    <xf numFmtId="0" fontId="4" fillId="34" borderId="4" xfId="0" applyFont="1" applyFill="1" applyBorder="1" applyAlignment="1">
      <alignment horizontal="center" vertical="center" wrapText="1"/>
    </xf>
    <xf numFmtId="0" fontId="4" fillId="34" borderId="6" xfId="0" applyFont="1" applyFill="1" applyBorder="1" applyAlignment="1">
      <alignment horizontal="center" vertical="center" wrapText="1"/>
    </xf>
    <xf numFmtId="0" fontId="4" fillId="34" borderId="3" xfId="0" applyFont="1" applyFill="1" applyBorder="1" applyAlignment="1">
      <alignment vertic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vertical="center" wrapText="1"/>
    </xf>
    <xf numFmtId="0" fontId="3" fillId="2" borderId="3" xfId="0" applyFont="1" applyFill="1" applyBorder="1" applyAlignment="1">
      <alignment horizontal="center" vertical="center"/>
    </xf>
    <xf numFmtId="0" fontId="36" fillId="4" borderId="5" xfId="0" applyFont="1" applyFill="1" applyBorder="1" applyAlignment="1">
      <alignment horizontal="center" vertical="top" wrapText="1"/>
    </xf>
    <xf numFmtId="0" fontId="36" fillId="4" borderId="4" xfId="0" applyFont="1" applyFill="1" applyBorder="1" applyAlignment="1">
      <alignment horizontal="center" vertical="top" wrapText="1"/>
    </xf>
    <xf numFmtId="0" fontId="36" fillId="4" borderId="6" xfId="0" applyFont="1" applyFill="1" applyBorder="1" applyAlignment="1">
      <alignment horizontal="center" vertical="top" wrapText="1"/>
    </xf>
    <xf numFmtId="0" fontId="36" fillId="4" borderId="5" xfId="0" applyFont="1" applyFill="1" applyBorder="1" applyAlignment="1">
      <alignment horizontal="center"/>
    </xf>
    <xf numFmtId="0" fontId="36" fillId="4" borderId="4" xfId="0" applyFont="1" applyFill="1" applyBorder="1" applyAlignment="1">
      <alignment horizontal="center"/>
    </xf>
    <xf numFmtId="0" fontId="36" fillId="4" borderId="6" xfId="0" applyFont="1" applyFill="1" applyBorder="1" applyAlignment="1">
      <alignment horizontal="center"/>
    </xf>
    <xf numFmtId="0" fontId="36" fillId="4" borderId="5" xfId="0" applyFont="1" applyFill="1" applyBorder="1" applyAlignment="1">
      <alignment horizontal="center" vertical="center" wrapText="1"/>
    </xf>
    <xf numFmtId="0" fontId="36" fillId="4" borderId="4"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27" xfId="0" applyFont="1" applyFill="1" applyBorder="1" applyAlignment="1">
      <alignment horizontal="center" vertical="center" wrapText="1"/>
    </xf>
    <xf numFmtId="165" fontId="3" fillId="3" borderId="6" xfId="1" applyFont="1" applyFill="1" applyBorder="1" applyAlignment="1">
      <alignment horizontal="center" vertical="center" wrapText="1"/>
    </xf>
    <xf numFmtId="0" fontId="41" fillId="31" borderId="3" xfId="0" applyFont="1" applyFill="1" applyBorder="1" applyAlignment="1">
      <alignment vertical="center" wrapText="1"/>
    </xf>
    <xf numFmtId="0" fontId="39" fillId="30" borderId="3" xfId="0" applyFont="1" applyFill="1" applyBorder="1" applyAlignment="1">
      <alignment vertical="center" wrapText="1"/>
    </xf>
    <xf numFmtId="0" fontId="13" fillId="9" borderId="20" xfId="2" applyFont="1" applyFill="1" applyBorder="1" applyAlignment="1">
      <alignment horizontal="center"/>
    </xf>
    <xf numFmtId="0" fontId="13" fillId="9" borderId="21" xfId="2" applyFont="1" applyFill="1" applyBorder="1" applyAlignment="1">
      <alignment horizontal="center"/>
    </xf>
    <xf numFmtId="0" fontId="13" fillId="9" borderId="22" xfId="2" applyFont="1" applyFill="1" applyBorder="1" applyAlignment="1">
      <alignment horizontal="center"/>
    </xf>
    <xf numFmtId="0" fontId="16" fillId="10" borderId="13" xfId="2" applyFont="1" applyFill="1" applyBorder="1" applyAlignment="1">
      <alignment horizontal="center" vertical="center" textRotation="90" wrapText="1"/>
    </xf>
    <xf numFmtId="0" fontId="16" fillId="10" borderId="16" xfId="2" applyFont="1" applyFill="1" applyBorder="1" applyAlignment="1">
      <alignment horizontal="center" vertical="center" textRotation="90" wrapText="1"/>
    </xf>
    <xf numFmtId="0" fontId="16" fillId="10" borderId="9" xfId="2" applyFont="1" applyFill="1" applyBorder="1" applyAlignment="1">
      <alignment horizontal="center" vertical="center" wrapText="1"/>
    </xf>
    <xf numFmtId="0" fontId="16" fillId="10" borderId="11" xfId="2" applyFont="1" applyFill="1" applyBorder="1" applyAlignment="1">
      <alignment horizontal="center" vertical="center" wrapText="1"/>
    </xf>
    <xf numFmtId="0" fontId="17" fillId="11" borderId="10" xfId="2" applyFont="1" applyFill="1" applyBorder="1" applyAlignment="1">
      <alignment horizontal="center" vertical="center" wrapText="1"/>
    </xf>
    <xf numFmtId="0" fontId="20" fillId="11" borderId="12" xfId="2" applyFont="1" applyFill="1" applyBorder="1" applyAlignment="1">
      <alignment horizontal="center" vertical="center"/>
    </xf>
    <xf numFmtId="0" fontId="18" fillId="12" borderId="3" xfId="2" applyFont="1" applyFill="1" applyBorder="1" applyAlignment="1">
      <alignment horizontal="center" vertical="center" wrapText="1"/>
    </xf>
    <xf numFmtId="0" fontId="16" fillId="10" borderId="23" xfId="2" applyFont="1" applyFill="1" applyBorder="1" applyAlignment="1">
      <alignment horizontal="center" vertical="center" wrapText="1"/>
    </xf>
    <xf numFmtId="0" fontId="16" fillId="10" borderId="24" xfId="2" applyFont="1" applyFill="1" applyBorder="1" applyAlignment="1">
      <alignment horizontal="center" vertical="center" wrapText="1"/>
    </xf>
    <xf numFmtId="0" fontId="16" fillId="10" borderId="25" xfId="2" applyFont="1" applyFill="1" applyBorder="1" applyAlignment="1">
      <alignment horizontal="center" vertical="center" wrapText="1"/>
    </xf>
    <xf numFmtId="0" fontId="19" fillId="10" borderId="14" xfId="2" applyFont="1" applyFill="1" applyBorder="1" applyAlignment="1">
      <alignment horizontal="center" vertical="center" wrapText="1"/>
    </xf>
    <xf numFmtId="0" fontId="19" fillId="10" borderId="15" xfId="2" applyFont="1" applyFill="1" applyBorder="1" applyAlignment="1">
      <alignment horizontal="center" vertical="center" wrapText="1"/>
    </xf>
    <xf numFmtId="0" fontId="22" fillId="8" borderId="3" xfId="0" applyFont="1" applyFill="1" applyBorder="1" applyAlignment="1">
      <alignment horizontal="center" wrapText="1"/>
    </xf>
    <xf numFmtId="0" fontId="23" fillId="7" borderId="4" xfId="0" applyFont="1" applyFill="1" applyBorder="1" applyAlignment="1">
      <alignment horizontal="center" vertical="center" textRotation="90" wrapText="1"/>
    </xf>
    <xf numFmtId="0" fontId="23" fillId="16" borderId="5" xfId="2" applyFont="1" applyFill="1" applyBorder="1" applyAlignment="1">
      <alignment horizontal="center" vertical="center" textRotation="90" wrapText="1"/>
    </xf>
    <xf numFmtId="0" fontId="23" fillId="16" borderId="4" xfId="2" applyFont="1" applyFill="1" applyBorder="1" applyAlignment="1">
      <alignment horizontal="center" vertical="center" textRotation="90" wrapText="1"/>
    </xf>
    <xf numFmtId="0" fontId="18" fillId="17" borderId="5" xfId="2" applyFont="1" applyFill="1" applyBorder="1" applyAlignment="1">
      <alignment horizontal="left" vertical="center" wrapText="1"/>
    </xf>
    <xf numFmtId="0" fontId="18" fillId="17" borderId="6" xfId="2" applyFont="1" applyFill="1" applyBorder="1" applyAlignment="1">
      <alignment horizontal="left" vertical="center" wrapText="1"/>
    </xf>
    <xf numFmtId="0" fontId="23" fillId="4" borderId="5" xfId="2" applyFont="1" applyFill="1" applyBorder="1" applyAlignment="1">
      <alignment horizontal="center" vertical="center" textRotation="90" wrapText="1"/>
    </xf>
    <xf numFmtId="0" fontId="23" fillId="4" borderId="6" xfId="2" applyFont="1" applyFill="1" applyBorder="1" applyAlignment="1">
      <alignment horizontal="center" vertical="center" textRotation="90" wrapText="1"/>
    </xf>
    <xf numFmtId="0" fontId="29" fillId="22" borderId="29" xfId="2" applyFont="1" applyFill="1" applyBorder="1" applyAlignment="1">
      <alignment horizontal="center" vertical="center" textRotation="90" wrapText="1"/>
    </xf>
    <xf numFmtId="0" fontId="29" fillId="22" borderId="18" xfId="2" applyFont="1" applyFill="1" applyBorder="1" applyAlignment="1">
      <alignment horizontal="center" vertical="center" textRotation="90" wrapText="1"/>
    </xf>
    <xf numFmtId="9" fontId="24" fillId="17" borderId="5" xfId="2" applyNumberFormat="1" applyFont="1" applyFill="1" applyBorder="1" applyAlignment="1" applyProtection="1">
      <alignment horizontal="center" vertical="center" wrapText="1"/>
      <protection locked="0"/>
    </xf>
    <xf numFmtId="9" fontId="24" fillId="17" borderId="6" xfId="2" applyNumberFormat="1" applyFont="1" applyFill="1" applyBorder="1" applyAlignment="1" applyProtection="1">
      <alignment horizontal="center" vertical="center" wrapText="1"/>
      <protection locked="0"/>
    </xf>
    <xf numFmtId="0" fontId="14" fillId="17" borderId="26" xfId="2" applyFont="1" applyFill="1" applyBorder="1" applyAlignment="1">
      <alignment horizontal="center" vertical="center" wrapText="1"/>
    </xf>
    <xf numFmtId="0" fontId="14" fillId="17" borderId="30" xfId="2" applyFont="1" applyFill="1" applyBorder="1" applyAlignment="1">
      <alignment horizontal="center" vertical="center" wrapText="1"/>
    </xf>
    <xf numFmtId="0" fontId="14" fillId="17" borderId="27" xfId="2" applyFont="1" applyFill="1" applyBorder="1" applyAlignment="1">
      <alignment horizontal="center" vertical="center" wrapText="1"/>
    </xf>
    <xf numFmtId="0" fontId="18" fillId="17" borderId="5" xfId="2" applyFont="1" applyFill="1" applyBorder="1" applyAlignment="1" applyProtection="1">
      <alignment horizontal="center" vertical="center" wrapText="1"/>
      <protection locked="0"/>
    </xf>
    <xf numFmtId="0" fontId="18" fillId="17" borderId="6" xfId="2" applyFont="1" applyFill="1" applyBorder="1" applyAlignment="1" applyProtection="1">
      <alignment horizontal="center" vertical="center" wrapText="1"/>
      <protection locked="0"/>
    </xf>
    <xf numFmtId="0" fontId="29" fillId="18" borderId="5" xfId="2" applyFont="1" applyFill="1" applyBorder="1" applyAlignment="1">
      <alignment horizontal="center" vertical="center" textRotation="90" wrapText="1"/>
    </xf>
    <xf numFmtId="0" fontId="29" fillId="18" borderId="4" xfId="2" applyFont="1" applyFill="1" applyBorder="1" applyAlignment="1">
      <alignment horizontal="center" vertical="center" textRotation="90" wrapText="1"/>
    </xf>
    <xf numFmtId="0" fontId="18" fillId="0" borderId="5" xfId="2" applyFont="1" applyBorder="1" applyAlignment="1" applyProtection="1">
      <alignment horizontal="right" vertical="center" wrapText="1"/>
      <protection locked="0"/>
    </xf>
    <xf numFmtId="0" fontId="18" fillId="0" borderId="6" xfId="2" applyFont="1" applyBorder="1" applyAlignment="1" applyProtection="1">
      <alignment horizontal="right" vertical="center" wrapText="1"/>
      <protection locked="0"/>
    </xf>
    <xf numFmtId="0" fontId="23" fillId="4" borderId="4" xfId="2" applyFont="1" applyFill="1" applyBorder="1" applyAlignment="1">
      <alignment horizontal="center" vertical="center" textRotation="90" wrapText="1"/>
    </xf>
    <xf numFmtId="0" fontId="18" fillId="17" borderId="5" xfId="2" applyFont="1" applyFill="1" applyBorder="1" applyAlignment="1">
      <alignment horizontal="center" vertical="center" wrapText="1"/>
    </xf>
    <xf numFmtId="0" fontId="18" fillId="17" borderId="6" xfId="2" applyFont="1" applyFill="1" applyBorder="1" applyAlignment="1">
      <alignment horizontal="center" vertical="center" wrapText="1"/>
    </xf>
    <xf numFmtId="0" fontId="25" fillId="7" borderId="5" xfId="2" applyFont="1" applyFill="1" applyBorder="1" applyAlignment="1" applyProtection="1">
      <alignment horizontal="center" vertical="center" wrapText="1"/>
      <protection locked="0"/>
    </xf>
    <xf numFmtId="0" fontId="25" fillId="7" borderId="4" xfId="2" applyFont="1" applyFill="1" applyBorder="1" applyAlignment="1" applyProtection="1">
      <alignment horizontal="center" vertical="center" wrapText="1"/>
      <protection locked="0"/>
    </xf>
    <xf numFmtId="0" fontId="25" fillId="7" borderId="6" xfId="2" applyFont="1" applyFill="1" applyBorder="1" applyAlignment="1" applyProtection="1">
      <alignment horizontal="center" vertical="center" wrapText="1"/>
      <protection locked="0"/>
    </xf>
    <xf numFmtId="0" fontId="18" fillId="17" borderId="26" xfId="2" applyFont="1" applyFill="1" applyBorder="1" applyAlignment="1" applyProtection="1">
      <alignment horizontal="center" vertical="center" wrapText="1"/>
      <protection locked="0"/>
    </xf>
    <xf numFmtId="0" fontId="18" fillId="17" borderId="30" xfId="2" applyFont="1" applyFill="1" applyBorder="1" applyAlignment="1" applyProtection="1">
      <alignment horizontal="center" vertical="center" wrapText="1"/>
      <protection locked="0"/>
    </xf>
    <xf numFmtId="0" fontId="18" fillId="17" borderId="27" xfId="2" applyFont="1" applyFill="1" applyBorder="1" applyAlignment="1" applyProtection="1">
      <alignment horizontal="center" vertical="center" wrapText="1"/>
      <protection locked="0"/>
    </xf>
    <xf numFmtId="0" fontId="25" fillId="17" borderId="5" xfId="2" applyFont="1" applyFill="1" applyBorder="1" applyAlignment="1" applyProtection="1">
      <alignment horizontal="center" vertical="center" wrapText="1"/>
      <protection locked="0"/>
    </xf>
    <xf numFmtId="0" fontId="25" fillId="17" borderId="4" xfId="2" applyFont="1" applyFill="1" applyBorder="1" applyAlignment="1" applyProtection="1">
      <alignment horizontal="center" vertical="center" wrapText="1"/>
      <protection locked="0"/>
    </xf>
    <xf numFmtId="0" fontId="25" fillId="17" borderId="6" xfId="2" applyFont="1" applyFill="1" applyBorder="1" applyAlignment="1" applyProtection="1">
      <alignment horizontal="center" vertical="center" wrapText="1"/>
      <protection locked="0"/>
    </xf>
    <xf numFmtId="0" fontId="18" fillId="0" borderId="5" xfId="2" applyFont="1" applyBorder="1" applyAlignment="1">
      <alignment horizontal="left" vertical="center" wrapText="1"/>
    </xf>
    <xf numFmtId="0" fontId="18" fillId="0" borderId="6" xfId="2" applyFont="1" applyBorder="1" applyAlignment="1">
      <alignment horizontal="left" vertical="center" wrapText="1"/>
    </xf>
    <xf numFmtId="9" fontId="24" fillId="16" borderId="5" xfId="2" applyNumberFormat="1" applyFont="1" applyFill="1" applyBorder="1" applyAlignment="1" applyProtection="1">
      <alignment horizontal="center" vertical="center" wrapText="1"/>
      <protection locked="0"/>
    </xf>
    <xf numFmtId="9" fontId="24" fillId="16" borderId="6" xfId="2" applyNumberFormat="1" applyFont="1" applyFill="1" applyBorder="1" applyAlignment="1" applyProtection="1">
      <alignment horizontal="center" vertical="center" wrapText="1"/>
      <protection locked="0"/>
    </xf>
    <xf numFmtId="0" fontId="25" fillId="0" borderId="5" xfId="2" applyFont="1" applyBorder="1" applyAlignment="1" applyProtection="1">
      <alignment horizontal="center" vertical="center" wrapText="1"/>
      <protection locked="0"/>
    </xf>
    <xf numFmtId="0" fontId="25" fillId="0" borderId="6" xfId="2" applyFont="1" applyBorder="1" applyAlignment="1" applyProtection="1">
      <alignment horizontal="center" vertical="center" wrapText="1"/>
      <protection locked="0"/>
    </xf>
    <xf numFmtId="167" fontId="18" fillId="13" borderId="26" xfId="4" applyFont="1" applyFill="1" applyBorder="1" applyAlignment="1">
      <alignment horizontal="center" vertical="center" textRotation="90" wrapText="1"/>
    </xf>
    <xf numFmtId="167" fontId="18" fillId="13" borderId="30" xfId="4" applyFont="1" applyFill="1" applyBorder="1" applyAlignment="1">
      <alignment horizontal="center" vertical="center" textRotation="90" wrapText="1"/>
    </xf>
    <xf numFmtId="167" fontId="18" fillId="13" borderId="27" xfId="4" applyFont="1" applyFill="1" applyBorder="1" applyAlignment="1">
      <alignment horizontal="center" vertical="center" textRotation="90" wrapText="1"/>
    </xf>
    <xf numFmtId="168" fontId="18" fillId="0" borderId="26" xfId="4" applyNumberFormat="1" applyFont="1" applyFill="1" applyBorder="1" applyAlignment="1" applyProtection="1">
      <alignment horizontal="center" vertical="center" textRotation="90" wrapText="1"/>
      <protection locked="0"/>
    </xf>
    <xf numFmtId="168" fontId="18" fillId="0" borderId="30" xfId="4" applyNumberFormat="1" applyFont="1" applyFill="1" applyBorder="1" applyAlignment="1" applyProtection="1">
      <alignment horizontal="center" vertical="center" textRotation="90" wrapText="1"/>
      <protection locked="0"/>
    </xf>
    <xf numFmtId="168" fontId="18" fillId="0" borderId="27" xfId="4" applyNumberFormat="1" applyFont="1" applyFill="1" applyBorder="1" applyAlignment="1" applyProtection="1">
      <alignment horizontal="center" vertical="center" textRotation="90" wrapText="1"/>
      <protection locked="0"/>
    </xf>
    <xf numFmtId="0" fontId="18" fillId="14" borderId="5" xfId="2" applyFont="1" applyFill="1" applyBorder="1" applyAlignment="1" applyProtection="1">
      <alignment horizontal="center" vertical="center" wrapText="1"/>
      <protection locked="0"/>
    </xf>
    <xf numFmtId="0" fontId="18" fillId="14" borderId="4" xfId="2" applyFont="1" applyFill="1" applyBorder="1" applyAlignment="1" applyProtection="1">
      <alignment horizontal="center" vertical="center" wrapText="1"/>
      <protection locked="0"/>
    </xf>
    <xf numFmtId="0" fontId="18" fillId="14" borderId="6" xfId="2" applyFont="1" applyFill="1" applyBorder="1" applyAlignment="1" applyProtection="1">
      <alignment horizontal="center" vertical="center" wrapText="1"/>
      <protection locked="0"/>
    </xf>
    <xf numFmtId="0" fontId="25" fillId="0" borderId="4" xfId="2" applyFont="1" applyBorder="1" applyAlignment="1" applyProtection="1">
      <alignment horizontal="center" vertical="center" wrapText="1"/>
      <protection locked="0"/>
    </xf>
    <xf numFmtId="0" fontId="14" fillId="13" borderId="26" xfId="2" applyFont="1" applyFill="1" applyBorder="1" applyAlignment="1">
      <alignment horizontal="center" vertical="center" wrapText="1"/>
    </xf>
    <xf numFmtId="0" fontId="14" fillId="13" borderId="30" xfId="2" applyFont="1" applyFill="1" applyBorder="1" applyAlignment="1">
      <alignment horizontal="center" vertical="center" wrapText="1"/>
    </xf>
    <xf numFmtId="0" fontId="14" fillId="13" borderId="27" xfId="2" applyFont="1" applyFill="1" applyBorder="1" applyAlignment="1">
      <alignment horizontal="center" vertical="center" wrapText="1"/>
    </xf>
    <xf numFmtId="0" fontId="18" fillId="0" borderId="3" xfId="2" applyFont="1" applyBorder="1" applyAlignment="1">
      <alignment horizontal="center" vertical="center" wrapText="1"/>
    </xf>
    <xf numFmtId="0" fontId="18" fillId="0" borderId="4" xfId="2" applyFont="1" applyBorder="1" applyAlignment="1">
      <alignment horizontal="left" vertical="center" wrapText="1"/>
    </xf>
    <xf numFmtId="0" fontId="18" fillId="15" borderId="5" xfId="2" applyFont="1" applyFill="1" applyBorder="1" applyAlignment="1">
      <alignment horizontal="left" vertical="center" wrapText="1"/>
    </xf>
    <xf numFmtId="0" fontId="18" fillId="15" borderId="4" xfId="2" applyFont="1" applyFill="1" applyBorder="1" applyAlignment="1">
      <alignment horizontal="left" vertical="center" wrapText="1"/>
    </xf>
    <xf numFmtId="0" fontId="18" fillId="15" borderId="6" xfId="2" applyFont="1" applyFill="1" applyBorder="1" applyAlignment="1">
      <alignment horizontal="left" vertical="center" wrapText="1"/>
    </xf>
    <xf numFmtId="0" fontId="18" fillId="0" borderId="5" xfId="2" applyFont="1" applyBorder="1" applyAlignment="1">
      <alignment horizontal="center" vertical="center" wrapText="1"/>
    </xf>
    <xf numFmtId="0" fontId="18" fillId="0" borderId="4" xfId="2" applyFont="1" applyBorder="1" applyAlignment="1">
      <alignment horizontal="center" vertical="center" wrapText="1"/>
    </xf>
    <xf numFmtId="0" fontId="46" fillId="36" borderId="0" xfId="0" applyFont="1" applyFill="1" applyAlignment="1">
      <alignment horizontal="center"/>
    </xf>
    <xf numFmtId="0" fontId="35" fillId="40" borderId="0" xfId="0" applyFont="1" applyFill="1" applyAlignment="1">
      <alignment horizontal="left" vertical="top" wrapText="1"/>
    </xf>
  </cellXfs>
  <cellStyles count="9">
    <cellStyle name="Moneda [0]" xfId="1" builtinId="7"/>
    <cellStyle name="Moneda 2" xfId="4"/>
    <cellStyle name="Moneda 2 2" xfId="5"/>
    <cellStyle name="Moneda 2 3 2" xfId="6"/>
    <cellStyle name="Normal" xfId="0" builtinId="0"/>
    <cellStyle name="Normal 2" xfId="2"/>
    <cellStyle name="Normal 2 2" xfId="3"/>
    <cellStyle name="Porcentaje" xfId="8"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 de Cumplimiento de metas</a:t>
            </a:r>
            <a:r>
              <a:rPr lang="es-CO" b="1" baseline="0"/>
              <a:t> por Divisón/Grupo </a:t>
            </a:r>
          </a:p>
        </c:rich>
      </c:tx>
      <c:overlay val="0"/>
      <c:spPr>
        <a:noFill/>
        <a:ln>
          <a:noFill/>
        </a:ln>
        <a:effectLst/>
      </c:spPr>
    </c:title>
    <c:autoTitleDeleted val="0"/>
    <c:plotArea>
      <c:layout/>
      <c:barChart>
        <c:barDir val="bar"/>
        <c:grouping val="stacked"/>
        <c:varyColors val="0"/>
        <c:ser>
          <c:idx val="0"/>
          <c:order val="0"/>
          <c:tx>
            <c:strRef>
              <c:f>[5]Estadístico!$H$17</c:f>
              <c:strCache>
                <c:ptCount val="1"/>
                <c:pt idx="0">
                  <c:v>Inferior50%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[5]Estadístico!$B$18:$B$25</c:f>
              <c:strCache>
                <c:ptCount val="8"/>
                <c:pt idx="0">
                  <c:v>Grupo Capacitación Adolescentes Infractores </c:v>
                </c:pt>
                <c:pt idx="1">
                  <c:v>División de Administrativa y Financiera</c:v>
                </c:pt>
                <c:pt idx="2">
                  <c:v>Grupo Certificación de Competencias Laborales</c:v>
                </c:pt>
                <c:pt idx="3">
                  <c:v>División de Investigaciones</c:v>
                </c:pt>
                <c:pt idx="4">
                  <c:v>División de Capacitaciones</c:v>
                </c:pt>
                <c:pt idx="5">
                  <c:v>Grupo Comunicaciones y Virtualidad</c:v>
                </c:pt>
                <c:pt idx="6">
                  <c:v>Grupo Transformación e Innovación</c:v>
                </c:pt>
                <c:pt idx="7">
                  <c:v>IEMP</c:v>
                </c:pt>
              </c:strCache>
            </c:strRef>
          </c:cat>
          <c:val>
            <c:numRef>
              <c:f>[5]Estadístico!$H$18:$H$25</c:f>
              <c:numCache>
                <c:formatCode>General</c:formatCode>
                <c:ptCount val="8"/>
                <c:pt idx="0">
                  <c:v>1</c:v>
                </c:pt>
                <c:pt idx="1">
                  <c:v>0.33333333333333331</c:v>
                </c:pt>
                <c:pt idx="2">
                  <c:v>0.33333333333333331</c:v>
                </c:pt>
                <c:pt idx="3">
                  <c:v>0.15384615384615385</c:v>
                </c:pt>
                <c:pt idx="4">
                  <c:v>0.14285714285714285</c:v>
                </c:pt>
                <c:pt idx="5">
                  <c:v>0</c:v>
                </c:pt>
                <c:pt idx="6">
                  <c:v>0</c:v>
                </c:pt>
                <c:pt idx="7">
                  <c:v>0.20833333333333334</c:v>
                </c:pt>
              </c:numCache>
            </c:numRef>
          </c:val>
          <c:extLst xmlns:c16r2="http://schemas.microsoft.com/office/drawing/2015/06/chart">
            <c:ext xmlns:c16="http://schemas.microsoft.com/office/drawing/2014/chart" uri="{C3380CC4-5D6E-409C-BE32-E72D297353CC}">
              <c16:uniqueId val="{00000000-89A8-4685-9A56-22CC64F67248}"/>
            </c:ext>
          </c:extLst>
        </c:ser>
        <c:ser>
          <c:idx val="1"/>
          <c:order val="1"/>
          <c:tx>
            <c:strRef>
              <c:f>[5]Estadístico!$I$17</c:f>
              <c:strCache>
                <c:ptCount val="1"/>
                <c:pt idx="0">
                  <c:v>50% - 80%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[5]Estadístico!$B$18:$B$25</c:f>
              <c:strCache>
                <c:ptCount val="8"/>
                <c:pt idx="0">
                  <c:v>Grupo Capacitación Adolescentes Infractores </c:v>
                </c:pt>
                <c:pt idx="1">
                  <c:v>División de Administrativa y Financiera</c:v>
                </c:pt>
                <c:pt idx="2">
                  <c:v>Grupo Certificación de Competencias Laborales</c:v>
                </c:pt>
                <c:pt idx="3">
                  <c:v>División de Investigaciones</c:v>
                </c:pt>
                <c:pt idx="4">
                  <c:v>División de Capacitaciones</c:v>
                </c:pt>
                <c:pt idx="5">
                  <c:v>Grupo Comunicaciones y Virtualidad</c:v>
                </c:pt>
                <c:pt idx="6">
                  <c:v>Grupo Transformación e Innovación</c:v>
                </c:pt>
                <c:pt idx="7">
                  <c:v>IEMP</c:v>
                </c:pt>
              </c:strCache>
            </c:strRef>
          </c:cat>
          <c:val>
            <c:numRef>
              <c:f>[5]Estadístico!$I$18:$I$25</c:f>
              <c:numCache>
                <c:formatCode>General</c:formatCode>
                <c:ptCount val="8"/>
                <c:pt idx="0">
                  <c:v>0</c:v>
                </c:pt>
                <c:pt idx="1">
                  <c:v>0</c:v>
                </c:pt>
                <c:pt idx="2">
                  <c:v>0</c:v>
                </c:pt>
                <c:pt idx="3">
                  <c:v>0.30769230769230771</c:v>
                </c:pt>
                <c:pt idx="4">
                  <c:v>7.1428571428571425E-2</c:v>
                </c:pt>
                <c:pt idx="5">
                  <c:v>0</c:v>
                </c:pt>
                <c:pt idx="6">
                  <c:v>0</c:v>
                </c:pt>
                <c:pt idx="7">
                  <c:v>0.10416666666666667</c:v>
                </c:pt>
              </c:numCache>
            </c:numRef>
          </c:val>
          <c:extLst xmlns:c16r2="http://schemas.microsoft.com/office/drawing/2015/06/chart">
            <c:ext xmlns:c16="http://schemas.microsoft.com/office/drawing/2014/chart" uri="{C3380CC4-5D6E-409C-BE32-E72D297353CC}">
              <c16:uniqueId val="{00000001-89A8-4685-9A56-22CC64F67248}"/>
            </c:ext>
          </c:extLst>
        </c:ser>
        <c:ser>
          <c:idx val="2"/>
          <c:order val="2"/>
          <c:tx>
            <c:strRef>
              <c:f>[5]Estadístico!$J$17</c:f>
              <c:strCache>
                <c:ptCount val="1"/>
                <c:pt idx="0">
                  <c:v>Superior 80%</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Base"/>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[5]Estadístico!$B$18:$B$25</c:f>
              <c:strCache>
                <c:ptCount val="8"/>
                <c:pt idx="0">
                  <c:v>Grupo Capacitación Adolescentes Infractores </c:v>
                </c:pt>
                <c:pt idx="1">
                  <c:v>División de Administrativa y Financiera</c:v>
                </c:pt>
                <c:pt idx="2">
                  <c:v>Grupo Certificación de Competencias Laborales</c:v>
                </c:pt>
                <c:pt idx="3">
                  <c:v>División de Investigaciones</c:v>
                </c:pt>
                <c:pt idx="4">
                  <c:v>División de Capacitaciones</c:v>
                </c:pt>
                <c:pt idx="5">
                  <c:v>Grupo Comunicaciones y Virtualidad</c:v>
                </c:pt>
                <c:pt idx="6">
                  <c:v>Grupo Transformación e Innovación</c:v>
                </c:pt>
                <c:pt idx="7">
                  <c:v>IEMP</c:v>
                </c:pt>
              </c:strCache>
            </c:strRef>
          </c:cat>
          <c:val>
            <c:numRef>
              <c:f>[5]Estadístico!$J$18:$J$25</c:f>
              <c:numCache>
                <c:formatCode>General</c:formatCode>
                <c:ptCount val="8"/>
                <c:pt idx="0">
                  <c:v>0</c:v>
                </c:pt>
                <c:pt idx="1">
                  <c:v>0.66666666666666663</c:v>
                </c:pt>
                <c:pt idx="2">
                  <c:v>0.66666666666666663</c:v>
                </c:pt>
                <c:pt idx="3">
                  <c:v>0.53846153846153844</c:v>
                </c:pt>
                <c:pt idx="4">
                  <c:v>0.7857142857142857</c:v>
                </c:pt>
                <c:pt idx="5">
                  <c:v>1</c:v>
                </c:pt>
                <c:pt idx="6">
                  <c:v>1</c:v>
                </c:pt>
                <c:pt idx="7">
                  <c:v>0.6875</c:v>
                </c:pt>
              </c:numCache>
            </c:numRef>
          </c:val>
          <c:extLst xmlns:c16r2="http://schemas.microsoft.com/office/drawing/2015/06/chart">
            <c:ext xmlns:c16="http://schemas.microsoft.com/office/drawing/2014/chart" uri="{C3380CC4-5D6E-409C-BE32-E72D297353CC}">
              <c16:uniqueId val="{00000002-89A8-4685-9A56-22CC64F67248}"/>
            </c:ext>
          </c:extLst>
        </c:ser>
        <c:dLbls>
          <c:showLegendKey val="0"/>
          <c:showVal val="0"/>
          <c:showCatName val="0"/>
          <c:showSerName val="0"/>
          <c:showPercent val="0"/>
          <c:showBubbleSize val="0"/>
        </c:dLbls>
        <c:gapWidth val="150"/>
        <c:overlap val="100"/>
        <c:axId val="70457984"/>
        <c:axId val="70472064"/>
      </c:barChart>
      <c:catAx>
        <c:axId val="70457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70472064"/>
        <c:crosses val="autoZero"/>
        <c:auto val="1"/>
        <c:lblAlgn val="ctr"/>
        <c:lblOffset val="100"/>
        <c:noMultiLvlLbl val="0"/>
      </c:catAx>
      <c:valAx>
        <c:axId val="704720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70457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a:t>Metas IEMP</a:t>
            </a:r>
          </a:p>
        </c:rich>
      </c:tx>
      <c:overlay val="0"/>
      <c:spPr>
        <a:noFill/>
        <a:ln>
          <a:noFill/>
        </a:ln>
        <a:effectLst/>
      </c:spPr>
    </c:title>
    <c:autoTitleDeleted val="0"/>
    <c:plotArea>
      <c:layout/>
      <c:barChart>
        <c:barDir val="bar"/>
        <c:grouping val="clustered"/>
        <c:varyColors val="0"/>
        <c:ser>
          <c:idx val="0"/>
          <c:order val="0"/>
          <c:tx>
            <c:strRef>
              <c:f>[5]Estadístico!$C$17</c:f>
              <c:strCache>
                <c:ptCount val="1"/>
                <c:pt idx="0">
                  <c:v>Metas</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[5]Estadístico!$B$49:$B$56</c:f>
              <c:strCache>
                <c:ptCount val="8"/>
                <c:pt idx="0">
                  <c:v>IEMP</c:v>
                </c:pt>
                <c:pt idx="1">
                  <c:v>División de Capacitaciones</c:v>
                </c:pt>
                <c:pt idx="2">
                  <c:v>División de Investigaciones</c:v>
                </c:pt>
                <c:pt idx="3">
                  <c:v>Grupo Certificación de Competencias Laborales</c:v>
                </c:pt>
                <c:pt idx="4">
                  <c:v>Grupo Transformación e Innovación</c:v>
                </c:pt>
                <c:pt idx="5">
                  <c:v>Grupo Capacitación Adolescentes Infractores 
(No se ejecuta)</c:v>
                </c:pt>
                <c:pt idx="6">
                  <c:v>División de Administrativa y Financiera</c:v>
                </c:pt>
                <c:pt idx="7">
                  <c:v>Grupo Comunicaciones y Virtualidad</c:v>
                </c:pt>
              </c:strCache>
            </c:strRef>
          </c:cat>
          <c:val>
            <c:numRef>
              <c:f>[5]Estadístico!$C$49:$C$56</c:f>
              <c:numCache>
                <c:formatCode>General</c:formatCode>
                <c:ptCount val="8"/>
                <c:pt idx="0">
                  <c:v>45</c:v>
                </c:pt>
                <c:pt idx="1">
                  <c:v>14</c:v>
                </c:pt>
                <c:pt idx="2">
                  <c:v>10</c:v>
                </c:pt>
                <c:pt idx="3">
                  <c:v>6</c:v>
                </c:pt>
                <c:pt idx="4">
                  <c:v>6</c:v>
                </c:pt>
                <c:pt idx="5">
                  <c:v>3</c:v>
                </c:pt>
                <c:pt idx="6">
                  <c:v>3</c:v>
                </c:pt>
                <c:pt idx="7">
                  <c:v>3</c:v>
                </c:pt>
              </c:numCache>
            </c:numRef>
          </c:val>
          <c:extLst xmlns:c16r2="http://schemas.microsoft.com/office/drawing/2015/06/chart">
            <c:ext xmlns:c16="http://schemas.microsoft.com/office/drawing/2014/chart" uri="{C3380CC4-5D6E-409C-BE32-E72D297353CC}">
              <c16:uniqueId val="{00000000-F0FD-4002-BC11-506EDCFF9C0B}"/>
            </c:ext>
          </c:extLst>
        </c:ser>
        <c:dLbls>
          <c:showLegendKey val="0"/>
          <c:showVal val="0"/>
          <c:showCatName val="0"/>
          <c:showSerName val="0"/>
          <c:showPercent val="0"/>
          <c:showBubbleSize val="0"/>
        </c:dLbls>
        <c:gapWidth val="182"/>
        <c:axId val="70517888"/>
        <c:axId val="70519424"/>
      </c:barChart>
      <c:catAx>
        <c:axId val="70517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70519424"/>
        <c:crosses val="autoZero"/>
        <c:auto val="1"/>
        <c:lblAlgn val="ctr"/>
        <c:lblOffset val="100"/>
        <c:noMultiLvlLbl val="0"/>
      </c:catAx>
      <c:valAx>
        <c:axId val="7051942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crossAx val="705178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762284</xdr:colOff>
      <xdr:row>26</xdr:row>
      <xdr:rowOff>64673</xdr:rowOff>
    </xdr:from>
    <xdr:to>
      <xdr:col>2</xdr:col>
      <xdr:colOff>311727</xdr:colOff>
      <xdr:row>41</xdr:row>
      <xdr:rowOff>69754</xdr:rowOff>
    </xdr:to>
    <xdr:graphicFrame macro="">
      <xdr:nvGraphicFramePr>
        <xdr:cNvPr id="2" name="Gráfico 1">
          <a:extLst>
            <a:ext uri="{FF2B5EF4-FFF2-40B4-BE49-F238E27FC236}">
              <a16:creationId xmlns:a16="http://schemas.microsoft.com/office/drawing/2014/main" xmlns="" id="{1838424D-E704-46C0-83E1-1156458503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548833</xdr:colOff>
      <xdr:row>26</xdr:row>
      <xdr:rowOff>46566</xdr:rowOff>
    </xdr:from>
    <xdr:to>
      <xdr:col>7</xdr:col>
      <xdr:colOff>725500</xdr:colOff>
      <xdr:row>41</xdr:row>
      <xdr:rowOff>78099</xdr:rowOff>
    </xdr:to>
    <xdr:graphicFrame macro="">
      <xdr:nvGraphicFramePr>
        <xdr:cNvPr id="3" name="Gráfico 2">
          <a:extLst>
            <a:ext uri="{FF2B5EF4-FFF2-40B4-BE49-F238E27FC236}">
              <a16:creationId xmlns:a16="http://schemas.microsoft.com/office/drawing/2014/main" xmlns="" id="{CDC89835-2B82-4032-B4ED-B8C39D2193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romerog/Documents/Jacquelin%20Romero/Seguimiento%20P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rocuraduriagovco-my.sharepoint.com/Users/jromerog/Documents/Jacquelin%20Romero/Seguimiento%20P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calidad.defensajuridica.gov.co/Documents%20and%20Settings/juand/Configuraci&#243;n%20local/Archivos%20temporales%20de%20Internet/Content.Outlook/973LN2V2/FORMATOS%20DE%20EJECUCIONES%20PRESUPUESTA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aniel%20Camilo%20Pardo/Downloads/Formato%20Matriz%20POA%202021%20CONSOLIDADO%20-%20FINAL%20(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4f42da675569f8/Escritorio/DIRECCI&#211;N%20ADMINISTRATIVA%20Y%20FINANCIERA/PLANEACION/POA/POA%202020/POA%202020%20CIERRE%20DICIEMB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p_recfin_acti_201206191506 1 "/>
      <sheetName val="Procesos"/>
      <sheetName val="Listas"/>
      <sheetName val="Prioridad"/>
      <sheetName val="Lista"/>
    </sheetNames>
    <sheetDataSet>
      <sheetData sheetId="0"/>
      <sheetData sheetId="1">
        <row r="2">
          <cell r="B2" t="str">
            <v>Dirección</v>
          </cell>
        </row>
        <row r="3">
          <cell r="B3" t="str">
            <v>Investigación</v>
          </cell>
        </row>
        <row r="4">
          <cell r="B4" t="str">
            <v>Capacitación</v>
          </cell>
        </row>
        <row r="5">
          <cell r="B5" t="str">
            <v>Certificación</v>
          </cell>
        </row>
        <row r="6">
          <cell r="B6" t="str">
            <v>Publicación</v>
          </cell>
        </row>
        <row r="7">
          <cell r="B7" t="str">
            <v>Admon y Financiero</v>
          </cell>
        </row>
        <row r="8">
          <cell r="B8" t="str">
            <v>Todos los procesos</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p_recfin_acti_201206191506 1 "/>
      <sheetName val="Procesos"/>
      <sheetName val="Listas"/>
      <sheetName val="Prioridad"/>
      <sheetName val="Lista"/>
    </sheetNames>
    <sheetDataSet>
      <sheetData sheetId="0"/>
      <sheetData sheetId="1">
        <row r="2">
          <cell r="B2" t="str">
            <v>Dirección</v>
          </cell>
        </row>
        <row r="3">
          <cell r="B3" t="str">
            <v>Investigación</v>
          </cell>
        </row>
        <row r="4">
          <cell r="B4" t="str">
            <v>Capacitación</v>
          </cell>
        </row>
        <row r="5">
          <cell r="B5" t="str">
            <v>Certificación</v>
          </cell>
        </row>
        <row r="6">
          <cell r="B6" t="str">
            <v>Publicación</v>
          </cell>
        </row>
        <row r="7">
          <cell r="B7" t="str">
            <v>Admon y Financiero</v>
          </cell>
        </row>
        <row r="8">
          <cell r="B8" t="str">
            <v>Todos los procesos</v>
          </cell>
        </row>
      </sheetData>
      <sheetData sheetId="2" refreshError="1"/>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Detallada"/>
      <sheetName val="Ingresos"/>
      <sheetName val="Gastos"/>
      <sheetName val="Cartera"/>
      <sheetName val="Tesoreria"/>
      <sheetName val="Costos"/>
      <sheetName val="Costos2"/>
      <sheetName val="Costos3"/>
      <sheetName val="TRASLADO ENERO"/>
      <sheetName val="CGN-2005-001"/>
      <sheetName val="Pto2193"/>
      <sheetName val="CGN-2005-002"/>
      <sheetName val="DDC-2007-100"/>
      <sheetName val="Parametros"/>
    </sheetNames>
    <sheetDataSet>
      <sheetData sheetId="0"/>
      <sheetData sheetId="1">
        <row r="6">
          <cell r="G6">
            <v>7</v>
          </cell>
        </row>
      </sheetData>
      <sheetData sheetId="2"/>
      <sheetData sheetId="3"/>
      <sheetData sheetId="4"/>
      <sheetData sheetId="5"/>
      <sheetData sheetId="6"/>
      <sheetData sheetId="7"/>
      <sheetData sheetId="8"/>
      <sheetData sheetId="9"/>
      <sheetData sheetId="10"/>
      <sheetData sheetId="11"/>
      <sheetData sheetId="12"/>
      <sheetData sheetId="13"/>
      <sheetData sheetId="14">
        <row r="1">
          <cell r="A1" t="str">
            <v>ID</v>
          </cell>
          <cell r="B1" t="str">
            <v>ESE</v>
          </cell>
          <cell r="C1" t="str">
            <v>ESE2</v>
          </cell>
          <cell r="D1" t="str">
            <v>NIT</v>
          </cell>
          <cell r="F1" t="str">
            <v>Cod_Hab</v>
          </cell>
        </row>
        <row r="2">
          <cell r="A2">
            <v>1</v>
          </cell>
          <cell r="B2" t="str">
            <v>1- La Victoria</v>
          </cell>
          <cell r="C2" t="str">
            <v>ESE HOSPITAL LA VICTORIA III NIVEL</v>
          </cell>
          <cell r="D2" t="str">
            <v>800197177-2</v>
          </cell>
          <cell r="E2">
            <v>1</v>
          </cell>
          <cell r="F2">
            <v>1100109220</v>
          </cell>
        </row>
        <row r="3">
          <cell r="A3">
            <v>2</v>
          </cell>
          <cell r="B3" t="str">
            <v>2- El Tunal</v>
          </cell>
          <cell r="C3" t="str">
            <v>ESE HOSPITAL EL TUNAL</v>
          </cell>
          <cell r="D3" t="str">
            <v>800209488-1</v>
          </cell>
          <cell r="E3">
            <v>2</v>
          </cell>
          <cell r="F3">
            <v>1100108491</v>
          </cell>
        </row>
        <row r="4">
          <cell r="A4">
            <v>3</v>
          </cell>
          <cell r="B4" t="str">
            <v>3- Simon Bolívar</v>
          </cell>
          <cell r="C4" t="str">
            <v>ESE HOSPITAL SIMON BOLIVAR III NIVEL</v>
          </cell>
          <cell r="D4" t="str">
            <v>800196433-9</v>
          </cell>
          <cell r="E4">
            <v>3</v>
          </cell>
          <cell r="F4">
            <v>1100110146</v>
          </cell>
        </row>
        <row r="5">
          <cell r="A5">
            <v>4</v>
          </cell>
          <cell r="B5" t="str">
            <v>4- Occidente de Kennedy</v>
          </cell>
          <cell r="C5" t="str">
            <v>ESE HOSPITAL OCCIDENTE DE KENNEDY III NIVEL</v>
          </cell>
          <cell r="D5" t="str">
            <v>800196939-3</v>
          </cell>
          <cell r="E5">
            <v>4</v>
          </cell>
          <cell r="F5">
            <v>1100108749</v>
          </cell>
        </row>
        <row r="6">
          <cell r="A6">
            <v>5</v>
          </cell>
          <cell r="B6" t="str">
            <v>5- Santa Clara</v>
          </cell>
          <cell r="C6" t="str">
            <v>ESE HOSPITAL SANTA CLARA</v>
          </cell>
          <cell r="D6" t="str">
            <v>860020188-1</v>
          </cell>
          <cell r="E6">
            <v>5</v>
          </cell>
          <cell r="F6">
            <v>1100103117</v>
          </cell>
        </row>
        <row r="7">
          <cell r="A7">
            <v>6</v>
          </cell>
          <cell r="B7" t="str">
            <v>6- Bosa</v>
          </cell>
          <cell r="C7" t="str">
            <v>ESE HOSPITAL BOSA II NIVEL</v>
          </cell>
          <cell r="D7" t="str">
            <v>800209710-2</v>
          </cell>
          <cell r="E7">
            <v>6</v>
          </cell>
          <cell r="F7">
            <v>1100108144</v>
          </cell>
        </row>
        <row r="8">
          <cell r="A8">
            <v>7</v>
          </cell>
          <cell r="B8" t="str">
            <v>7- Engativa</v>
          </cell>
          <cell r="C8" t="str">
            <v>HOSPITAL ENGATIVA II NIVEL ESE</v>
          </cell>
          <cell r="D8" t="str">
            <v>830077688-9</v>
          </cell>
          <cell r="E8">
            <v>7</v>
          </cell>
          <cell r="F8">
            <v>1100109302</v>
          </cell>
        </row>
        <row r="9">
          <cell r="A9">
            <v>8</v>
          </cell>
          <cell r="B9" t="str">
            <v>8- Fontibon</v>
          </cell>
          <cell r="C9" t="str">
            <v>HOSPITAL FONTIBON ESE</v>
          </cell>
          <cell r="D9" t="str">
            <v>830077650-1</v>
          </cell>
          <cell r="E9">
            <v>8</v>
          </cell>
          <cell r="F9">
            <v>1100110259</v>
          </cell>
        </row>
        <row r="10">
          <cell r="A10">
            <v>9</v>
          </cell>
          <cell r="B10" t="str">
            <v>9- Meissen</v>
          </cell>
          <cell r="C10" t="str">
            <v>HOSPITAL MEISSEN II NIVEL ESE</v>
          </cell>
          <cell r="D10" t="str">
            <v>800220011-7</v>
          </cell>
          <cell r="E10">
            <v>9</v>
          </cell>
          <cell r="F10">
            <v>1100108925</v>
          </cell>
        </row>
        <row r="11">
          <cell r="A11">
            <v>10</v>
          </cell>
          <cell r="B11" t="str">
            <v>10- Tunjuelito</v>
          </cell>
          <cell r="C11" t="str">
            <v>HOSPITAL TUNJUELITO II NIVEL ESE</v>
          </cell>
          <cell r="D11" t="str">
            <v>830077617-6</v>
          </cell>
          <cell r="E11">
            <v>10</v>
          </cell>
          <cell r="F11">
            <v>1100110493</v>
          </cell>
        </row>
        <row r="12">
          <cell r="A12">
            <v>11</v>
          </cell>
          <cell r="B12" t="str">
            <v>11- Centro Oriente</v>
          </cell>
          <cell r="C12" t="str">
            <v>ESE HOSPITAL CENTRO ORIENTE II NIVEL</v>
          </cell>
          <cell r="D12" t="str">
            <v>830077644-5</v>
          </cell>
          <cell r="E12">
            <v>11</v>
          </cell>
          <cell r="F12">
            <v>1100108831</v>
          </cell>
        </row>
        <row r="13">
          <cell r="A13">
            <v>12</v>
          </cell>
          <cell r="B13" t="str">
            <v>12- San Blas</v>
          </cell>
          <cell r="C13" t="str">
            <v>HOSPITAL SAN BLAS- II NIVEL ESE</v>
          </cell>
          <cell r="D13" t="str">
            <v>800216303-7</v>
          </cell>
          <cell r="E13">
            <v>12</v>
          </cell>
          <cell r="F13">
            <v>1100107822</v>
          </cell>
        </row>
        <row r="14">
          <cell r="A14">
            <v>13</v>
          </cell>
          <cell r="B14" t="str">
            <v>13- Chapinero</v>
          </cell>
          <cell r="C14" t="str">
            <v>ESE HOSPITAL CHAPINERO</v>
          </cell>
          <cell r="D14" t="str">
            <v>830077652-4</v>
          </cell>
          <cell r="E14">
            <v>13</v>
          </cell>
          <cell r="F14">
            <v>1100109193</v>
          </cell>
        </row>
        <row r="15">
          <cell r="A15">
            <v>14</v>
          </cell>
          <cell r="B15" t="str">
            <v>14- Suba</v>
          </cell>
          <cell r="C15" t="str">
            <v>HOSPITAL DE SUBA ESE II NIVEL</v>
          </cell>
          <cell r="D15" t="str">
            <v>800216883-7</v>
          </cell>
          <cell r="E15">
            <v>14</v>
          </cell>
          <cell r="F15">
            <v>1100108704</v>
          </cell>
        </row>
        <row r="16">
          <cell r="A16">
            <v>15</v>
          </cell>
          <cell r="B16" t="str">
            <v>15- Usaquen</v>
          </cell>
          <cell r="C16" t="str">
            <v>ESE HOSPITAL DE USAQUEN I NIVEL</v>
          </cell>
          <cell r="D16" t="str">
            <v>800216473-0</v>
          </cell>
          <cell r="E16">
            <v>15</v>
          </cell>
          <cell r="F16">
            <v>1100109253</v>
          </cell>
        </row>
        <row r="17">
          <cell r="A17">
            <v>16</v>
          </cell>
          <cell r="B17" t="str">
            <v>16- Usme</v>
          </cell>
          <cell r="C17" t="str">
            <v>ESE HOSPITAL DE USME I NIVEL</v>
          </cell>
          <cell r="D17" t="str">
            <v>830010966-3</v>
          </cell>
          <cell r="E17">
            <v>16</v>
          </cell>
          <cell r="F17">
            <v>1100109545</v>
          </cell>
        </row>
        <row r="18">
          <cell r="A18">
            <v>17</v>
          </cell>
          <cell r="B18" t="str">
            <v>17- Del Sur</v>
          </cell>
          <cell r="C18" t="str">
            <v>ESE HOSPITAL DEL SUR</v>
          </cell>
          <cell r="D18" t="str">
            <v>830077444-9</v>
          </cell>
          <cell r="E18">
            <v>17</v>
          </cell>
          <cell r="F18">
            <v>1100107918</v>
          </cell>
        </row>
        <row r="19">
          <cell r="A19">
            <v>18</v>
          </cell>
          <cell r="B19" t="str">
            <v>18- Nazareth</v>
          </cell>
          <cell r="C19" t="str">
            <v>HOSPITAL NAZARTEH I NIVEL ESE</v>
          </cell>
          <cell r="D19" t="str">
            <v>800217641-6</v>
          </cell>
          <cell r="E19">
            <v>18</v>
          </cell>
          <cell r="F19">
            <v>1100109445</v>
          </cell>
        </row>
        <row r="20">
          <cell r="A20">
            <v>19</v>
          </cell>
          <cell r="B20" t="str">
            <v>19- Pablo VI</v>
          </cell>
          <cell r="C20" t="str">
            <v>HOSPITAL PABLO VI BOSA ESE I NIVEL DE ATENCION</v>
          </cell>
          <cell r="D20" t="str">
            <v>800219600-3</v>
          </cell>
          <cell r="E20">
            <v>19</v>
          </cell>
          <cell r="F20">
            <v>1100109881</v>
          </cell>
        </row>
        <row r="21">
          <cell r="A21">
            <v>20</v>
          </cell>
          <cell r="B21" t="str">
            <v>20- San Cristobal</v>
          </cell>
          <cell r="C21" t="str">
            <v>ESE SAN CRISTOBAL</v>
          </cell>
          <cell r="D21" t="str">
            <v>800216538-0</v>
          </cell>
          <cell r="E21">
            <v>20</v>
          </cell>
          <cell r="F21">
            <v>1100108059</v>
          </cell>
        </row>
        <row r="22">
          <cell r="A22">
            <v>21</v>
          </cell>
          <cell r="B22" t="str">
            <v>21- Rafael Uribe</v>
          </cell>
          <cell r="C22" t="str">
            <v>HOSPITAL RAFAEL URIBE URIBE ESE</v>
          </cell>
          <cell r="D22" t="str">
            <v>830077633-4</v>
          </cell>
          <cell r="E22">
            <v>21</v>
          </cell>
          <cell r="F22">
            <v>1100107611</v>
          </cell>
        </row>
        <row r="23">
          <cell r="A23">
            <v>22</v>
          </cell>
          <cell r="B23" t="str">
            <v>22- Vista Hermosa</v>
          </cell>
          <cell r="C23" t="str">
            <v>HOSPITAL VISTA HERMOSA I NIVEL</v>
          </cell>
          <cell r="D23" t="str">
            <v>800248276-3</v>
          </cell>
          <cell r="E23">
            <v>22</v>
          </cell>
          <cell r="F23">
            <v>1100109163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PACITACION"/>
      <sheetName val="AMONESTACIONES"/>
      <sheetName val="INVESTIGACION "/>
      <sheetName val="CERTIFICACION"/>
      <sheetName val="ADMINISTRATIVA"/>
      <sheetName val="GITI"/>
      <sheetName val="GTC"/>
      <sheetName val="ESTRATEGOS 2021"/>
      <sheetName val="PRESUPUESTO FUNCIONAMIENTO 2020"/>
      <sheetName val="DISTRIBUCION PRESUPUESTO"/>
      <sheetName val="Plan Estratégico"/>
      <sheetName val="Lista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resumen presupuesto"/>
      <sheetName val="pa borrar"/>
      <sheetName val="datos "/>
      <sheetName val="POA 2020"/>
      <sheetName val="Resumen"/>
      <sheetName val="División de Capacitaciones"/>
      <sheetName val="Grupo comunicaciones"/>
      <sheetName val="Administrativa"/>
      <sheetName val="Certificaciones"/>
      <sheetName val="División de Investigaciones"/>
      <sheetName val="GITI"/>
      <sheetName val="Amonestaciones"/>
      <sheetName val="Estadístico"/>
      <sheetName val="Metas"/>
      <sheetName val="Avance PO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7">
          <cell r="C17" t="str">
            <v>Metas</v>
          </cell>
          <cell r="H17" t="str">
            <v>Inferior50%</v>
          </cell>
          <cell r="I17" t="str">
            <v>50% - 80%</v>
          </cell>
          <cell r="J17" t="str">
            <v>Superior 80%</v>
          </cell>
        </row>
        <row r="18">
          <cell r="B18" t="str">
            <v xml:space="preserve">Grupo Capacitación Adolescentes Infractores </v>
          </cell>
          <cell r="H18">
            <v>1</v>
          </cell>
          <cell r="I18">
            <v>0</v>
          </cell>
          <cell r="J18">
            <v>0</v>
          </cell>
        </row>
        <row r="19">
          <cell r="B19" t="str">
            <v>División de Administrativa y Financiera</v>
          </cell>
          <cell r="H19">
            <v>0.33333333333333331</v>
          </cell>
          <cell r="I19">
            <v>0</v>
          </cell>
          <cell r="J19">
            <v>0.66666666666666663</v>
          </cell>
        </row>
        <row r="20">
          <cell r="B20" t="str">
            <v>Grupo Certificación de Competencias Laborales</v>
          </cell>
          <cell r="H20">
            <v>0.33333333333333331</v>
          </cell>
          <cell r="I20">
            <v>0</v>
          </cell>
          <cell r="J20">
            <v>0.66666666666666663</v>
          </cell>
        </row>
        <row r="21">
          <cell r="B21" t="str">
            <v>División de Investigaciones</v>
          </cell>
          <cell r="H21">
            <v>0.15384615384615385</v>
          </cell>
          <cell r="I21">
            <v>0.30769230769230771</v>
          </cell>
          <cell r="J21">
            <v>0.53846153846153844</v>
          </cell>
        </row>
        <row r="22">
          <cell r="B22" t="str">
            <v>División de Capacitaciones</v>
          </cell>
          <cell r="H22">
            <v>0.14285714285714285</v>
          </cell>
          <cell r="I22">
            <v>7.1428571428571425E-2</v>
          </cell>
          <cell r="J22">
            <v>0.7857142857142857</v>
          </cell>
        </row>
        <row r="23">
          <cell r="B23" t="str">
            <v>Grupo Comunicaciones y Virtualidad</v>
          </cell>
          <cell r="H23">
            <v>0</v>
          </cell>
          <cell r="I23">
            <v>0</v>
          </cell>
          <cell r="J23">
            <v>1</v>
          </cell>
        </row>
        <row r="24">
          <cell r="B24" t="str">
            <v>Grupo Transformación e Innovación</v>
          </cell>
          <cell r="H24">
            <v>0</v>
          </cell>
          <cell r="I24">
            <v>0</v>
          </cell>
          <cell r="J24">
            <v>1</v>
          </cell>
        </row>
        <row r="25">
          <cell r="B25" t="str">
            <v>IEMP</v>
          </cell>
          <cell r="H25">
            <v>0.20833333333333334</v>
          </cell>
          <cell r="I25">
            <v>0.10416666666666667</v>
          </cell>
          <cell r="J25">
            <v>0.6875</v>
          </cell>
        </row>
        <row r="49">
          <cell r="B49" t="str">
            <v>IEMP</v>
          </cell>
          <cell r="C49">
            <v>45</v>
          </cell>
        </row>
        <row r="50">
          <cell r="B50" t="str">
            <v>División de Capacitaciones</v>
          </cell>
          <cell r="C50">
            <v>14</v>
          </cell>
        </row>
        <row r="51">
          <cell r="B51" t="str">
            <v>División de Investigaciones</v>
          </cell>
          <cell r="C51">
            <v>10</v>
          </cell>
        </row>
        <row r="52">
          <cell r="B52" t="str">
            <v>Grupo Certificación de Competencias Laborales</v>
          </cell>
          <cell r="C52">
            <v>6</v>
          </cell>
        </row>
        <row r="53">
          <cell r="B53" t="str">
            <v>Grupo Transformación e Innovación</v>
          </cell>
          <cell r="C53">
            <v>6</v>
          </cell>
        </row>
        <row r="54">
          <cell r="B54" t="str">
            <v>Grupo Capacitación Adolescentes Infractores 
(No se ejecuta)</v>
          </cell>
          <cell r="C54">
            <v>3</v>
          </cell>
        </row>
        <row r="55">
          <cell r="B55" t="str">
            <v>División de Administrativa y Financiera</v>
          </cell>
          <cell r="C55">
            <v>3</v>
          </cell>
        </row>
        <row r="56">
          <cell r="B56" t="str">
            <v>Grupo Comunicaciones y Virtualidad</v>
          </cell>
          <cell r="C56">
            <v>3</v>
          </cell>
        </row>
      </sheetData>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topLeftCell="A15" zoomScale="91" zoomScaleNormal="91" workbookViewId="0">
      <selection activeCell="E2" sqref="E1:E1048576"/>
    </sheetView>
  </sheetViews>
  <sheetFormatPr baseColWidth="10" defaultColWidth="11.42578125" defaultRowHeight="15" x14ac:dyDescent="0.25"/>
  <cols>
    <col min="1" max="1" width="31.5703125" customWidth="1"/>
    <col min="2" max="2" width="37.140625" customWidth="1"/>
    <col min="3" max="3" width="39.42578125" customWidth="1"/>
    <col min="4" max="4" width="48.28515625" customWidth="1"/>
    <col min="5" max="5" width="25.42578125" customWidth="1"/>
    <col min="6" max="6" width="24" style="295" customWidth="1"/>
    <col min="7" max="7" width="37.28515625" customWidth="1"/>
    <col min="8" max="8" width="20.140625" customWidth="1"/>
    <col min="9" max="9" width="16.85546875" customWidth="1"/>
    <col min="10" max="10" width="33.7109375" customWidth="1"/>
    <col min="11" max="22" width="2.42578125" customWidth="1"/>
    <col min="23" max="23" width="33.7109375" customWidth="1"/>
    <col min="24" max="24" width="39" bestFit="1" customWidth="1"/>
    <col min="25" max="25" width="41.5703125" style="244" customWidth="1"/>
    <col min="26" max="16384" width="11.42578125" style="244"/>
  </cols>
  <sheetData>
    <row r="1" spans="1:24" ht="15.75" x14ac:dyDescent="0.25">
      <c r="A1" s="434" t="s">
        <v>66</v>
      </c>
      <c r="B1" s="435"/>
      <c r="C1" s="435"/>
      <c r="D1" s="435"/>
      <c r="E1" s="435"/>
      <c r="F1" s="435"/>
      <c r="G1" s="435"/>
      <c r="H1" s="435"/>
      <c r="I1" s="435"/>
      <c r="J1" s="435"/>
      <c r="K1" s="435"/>
      <c r="L1" s="435"/>
      <c r="M1" s="435"/>
      <c r="N1" s="435"/>
      <c r="O1" s="435"/>
      <c r="P1" s="435"/>
      <c r="Q1" s="435"/>
      <c r="R1" s="435"/>
      <c r="S1" s="435"/>
      <c r="T1" s="435"/>
      <c r="U1" s="435"/>
      <c r="V1" s="435"/>
      <c r="W1" s="435"/>
      <c r="X1" s="435"/>
    </row>
    <row r="2" spans="1:24" ht="15.75" x14ac:dyDescent="0.25">
      <c r="A2" s="436" t="s">
        <v>0</v>
      </c>
      <c r="B2" s="436" t="s">
        <v>1</v>
      </c>
      <c r="C2" s="436" t="s">
        <v>2</v>
      </c>
      <c r="D2" s="436" t="s">
        <v>3</v>
      </c>
      <c r="E2" s="436" t="s">
        <v>4</v>
      </c>
      <c r="F2" s="436" t="s">
        <v>5</v>
      </c>
      <c r="G2" s="436" t="s">
        <v>6</v>
      </c>
      <c r="H2" s="436" t="s">
        <v>7</v>
      </c>
      <c r="I2" s="436" t="s">
        <v>8</v>
      </c>
      <c r="J2" s="436" t="s">
        <v>9</v>
      </c>
      <c r="K2" s="436" t="s">
        <v>10</v>
      </c>
      <c r="L2" s="436"/>
      <c r="M2" s="436"/>
      <c r="N2" s="436"/>
      <c r="O2" s="436"/>
      <c r="P2" s="436"/>
      <c r="Q2" s="436"/>
      <c r="R2" s="436"/>
      <c r="S2" s="436"/>
      <c r="T2" s="436"/>
      <c r="U2" s="436"/>
      <c r="V2" s="436"/>
      <c r="W2" s="436"/>
      <c r="X2" s="436"/>
    </row>
    <row r="3" spans="1:24" ht="15.75" x14ac:dyDescent="0.25">
      <c r="A3" s="436"/>
      <c r="B3" s="437"/>
      <c r="C3" s="437"/>
      <c r="D3" s="437"/>
      <c r="E3" s="437"/>
      <c r="F3" s="437"/>
      <c r="G3" s="437"/>
      <c r="H3" s="437"/>
      <c r="I3" s="437"/>
      <c r="J3" s="437"/>
      <c r="K3" s="10" t="s">
        <v>11</v>
      </c>
      <c r="L3" s="10" t="s">
        <v>12</v>
      </c>
      <c r="M3" s="10" t="s">
        <v>13</v>
      </c>
      <c r="N3" s="10" t="s">
        <v>14</v>
      </c>
      <c r="O3" s="10" t="s">
        <v>13</v>
      </c>
      <c r="P3" s="10" t="s">
        <v>15</v>
      </c>
      <c r="Q3" s="10" t="s">
        <v>15</v>
      </c>
      <c r="R3" s="10" t="s">
        <v>14</v>
      </c>
      <c r="S3" s="10" t="s">
        <v>16</v>
      </c>
      <c r="T3" s="10" t="s">
        <v>17</v>
      </c>
      <c r="U3" s="10" t="s">
        <v>18</v>
      </c>
      <c r="V3" s="10" t="s">
        <v>19</v>
      </c>
      <c r="W3" s="1" t="s">
        <v>20</v>
      </c>
      <c r="X3" s="1" t="s">
        <v>21</v>
      </c>
    </row>
    <row r="4" spans="1:24" ht="15.6" customHeight="1" x14ac:dyDescent="0.25">
      <c r="A4" s="438" t="s">
        <v>22</v>
      </c>
      <c r="B4" s="440" t="s">
        <v>23</v>
      </c>
      <c r="C4" s="440" t="s">
        <v>24</v>
      </c>
      <c r="D4" s="4" t="s">
        <v>428</v>
      </c>
      <c r="E4" s="444">
        <v>44000000</v>
      </c>
      <c r="F4" s="332">
        <v>0</v>
      </c>
      <c r="G4" s="9" t="s">
        <v>25</v>
      </c>
      <c r="H4" s="2">
        <v>0</v>
      </c>
      <c r="I4" s="3">
        <v>25</v>
      </c>
      <c r="J4" s="440" t="s">
        <v>64</v>
      </c>
      <c r="K4" s="387" t="s">
        <v>594</v>
      </c>
      <c r="L4" s="387" t="s">
        <v>594</v>
      </c>
      <c r="M4" s="387" t="s">
        <v>594</v>
      </c>
      <c r="N4" s="4"/>
      <c r="O4" s="4"/>
      <c r="P4" s="4"/>
      <c r="Q4" s="4"/>
      <c r="R4" s="4"/>
      <c r="S4" s="4"/>
      <c r="T4" s="4"/>
      <c r="U4" s="4"/>
      <c r="V4" s="4"/>
      <c r="W4" s="440" t="s">
        <v>65</v>
      </c>
      <c r="X4" s="441"/>
    </row>
    <row r="5" spans="1:24" ht="15.75" x14ac:dyDescent="0.25">
      <c r="A5" s="442"/>
      <c r="B5" s="440"/>
      <c r="C5" s="440"/>
      <c r="D5" s="4" t="s">
        <v>429</v>
      </c>
      <c r="E5" s="444"/>
      <c r="F5" s="332">
        <v>0</v>
      </c>
      <c r="G5" s="9" t="s">
        <v>599</v>
      </c>
      <c r="H5" s="2">
        <v>0</v>
      </c>
      <c r="I5" s="3">
        <v>25</v>
      </c>
      <c r="J5" s="440"/>
      <c r="K5" s="5"/>
      <c r="L5" s="4"/>
      <c r="M5" s="4"/>
      <c r="N5" s="387" t="s">
        <v>594</v>
      </c>
      <c r="O5" s="4"/>
      <c r="P5" s="4"/>
      <c r="Q5" s="4"/>
      <c r="R5" s="4"/>
      <c r="S5" s="4"/>
      <c r="T5" s="4"/>
      <c r="U5" s="4"/>
      <c r="V5" s="4"/>
      <c r="W5" s="440"/>
      <c r="X5" s="441"/>
    </row>
    <row r="6" spans="1:24" ht="15.75" x14ac:dyDescent="0.25">
      <c r="A6" s="442"/>
      <c r="B6" s="440"/>
      <c r="C6" s="440"/>
      <c r="D6" s="4" t="s">
        <v>430</v>
      </c>
      <c r="E6" s="444"/>
      <c r="F6" s="332">
        <v>0</v>
      </c>
      <c r="G6" s="9" t="s">
        <v>27</v>
      </c>
      <c r="H6" s="375">
        <v>0</v>
      </c>
      <c r="I6" s="3">
        <v>50</v>
      </c>
      <c r="J6" s="440"/>
      <c r="K6" s="5"/>
      <c r="L6" s="4"/>
      <c r="M6" s="4"/>
      <c r="N6" s="4"/>
      <c r="O6" s="387" t="s">
        <v>594</v>
      </c>
      <c r="P6" s="387" t="s">
        <v>594</v>
      </c>
      <c r="Q6" s="387" t="s">
        <v>594</v>
      </c>
      <c r="R6" s="387" t="s">
        <v>594</v>
      </c>
      <c r="S6" s="387" t="s">
        <v>594</v>
      </c>
      <c r="T6" s="387" t="s">
        <v>594</v>
      </c>
      <c r="U6" s="387" t="s">
        <v>594</v>
      </c>
      <c r="V6" s="387" t="s">
        <v>594</v>
      </c>
      <c r="W6" s="440"/>
      <c r="X6" s="441"/>
    </row>
    <row r="7" spans="1:24" ht="31.5" x14ac:dyDescent="0.25">
      <c r="A7" s="442"/>
      <c r="B7" s="440" t="s">
        <v>28</v>
      </c>
      <c r="C7" s="440" t="s">
        <v>67</v>
      </c>
      <c r="D7" s="5" t="s">
        <v>431</v>
      </c>
      <c r="E7" s="444"/>
      <c r="F7" s="443">
        <v>30000000</v>
      </c>
      <c r="G7" s="6" t="s">
        <v>29</v>
      </c>
      <c r="H7" s="375">
        <v>0</v>
      </c>
      <c r="I7" s="3">
        <v>20</v>
      </c>
      <c r="J7" s="7" t="s">
        <v>30</v>
      </c>
      <c r="K7" s="5"/>
      <c r="L7" s="4"/>
      <c r="M7" s="387" t="s">
        <v>594</v>
      </c>
      <c r="N7" s="387" t="s">
        <v>594</v>
      </c>
      <c r="O7" s="387" t="s">
        <v>594</v>
      </c>
      <c r="P7" s="387" t="s">
        <v>594</v>
      </c>
      <c r="Q7" s="387" t="s">
        <v>594</v>
      </c>
      <c r="R7" s="387" t="s">
        <v>594</v>
      </c>
      <c r="S7" s="387" t="s">
        <v>594</v>
      </c>
      <c r="T7" s="387" t="s">
        <v>594</v>
      </c>
      <c r="U7" s="387" t="s">
        <v>594</v>
      </c>
      <c r="V7" s="4"/>
      <c r="W7" s="2" t="s">
        <v>31</v>
      </c>
      <c r="X7" s="2"/>
    </row>
    <row r="8" spans="1:24" ht="15.75" x14ac:dyDescent="0.25">
      <c r="A8" s="442"/>
      <c r="B8" s="440"/>
      <c r="C8" s="440"/>
      <c r="D8" s="5" t="s">
        <v>432</v>
      </c>
      <c r="E8" s="444"/>
      <c r="F8" s="443"/>
      <c r="G8" s="6" t="s">
        <v>32</v>
      </c>
      <c r="H8" s="375">
        <v>0</v>
      </c>
      <c r="I8" s="3">
        <v>30</v>
      </c>
      <c r="J8" s="7" t="s">
        <v>33</v>
      </c>
      <c r="K8" s="5"/>
      <c r="L8" s="4"/>
      <c r="M8" s="387" t="s">
        <v>594</v>
      </c>
      <c r="N8" s="387" t="s">
        <v>594</v>
      </c>
      <c r="O8" s="387" t="s">
        <v>594</v>
      </c>
      <c r="P8" s="387" t="s">
        <v>594</v>
      </c>
      <c r="Q8" s="387" t="s">
        <v>594</v>
      </c>
      <c r="R8" s="387" t="s">
        <v>594</v>
      </c>
      <c r="S8" s="4"/>
      <c r="T8" s="4"/>
      <c r="U8" s="4"/>
      <c r="V8" s="4"/>
      <c r="W8" s="2" t="s">
        <v>34</v>
      </c>
      <c r="X8" s="2"/>
    </row>
    <row r="9" spans="1:24" ht="15.75" x14ac:dyDescent="0.25">
      <c r="A9" s="442"/>
      <c r="B9" s="440"/>
      <c r="C9" s="440"/>
      <c r="D9" s="5" t="s">
        <v>433</v>
      </c>
      <c r="E9" s="444"/>
      <c r="F9" s="443"/>
      <c r="G9" s="6" t="s">
        <v>35</v>
      </c>
      <c r="H9" s="375">
        <v>0</v>
      </c>
      <c r="I9" s="3">
        <v>20</v>
      </c>
      <c r="J9" s="7" t="s">
        <v>36</v>
      </c>
      <c r="K9" s="5"/>
      <c r="L9" s="4"/>
      <c r="M9" s="4"/>
      <c r="N9" s="4"/>
      <c r="O9" s="4"/>
      <c r="P9" s="387" t="s">
        <v>594</v>
      </c>
      <c r="Q9" s="387" t="s">
        <v>594</v>
      </c>
      <c r="R9" s="4"/>
      <c r="S9" s="387" t="s">
        <v>594</v>
      </c>
      <c r="T9" s="387" t="s">
        <v>594</v>
      </c>
      <c r="U9" s="4"/>
      <c r="V9" s="4"/>
      <c r="W9" s="2" t="s">
        <v>34</v>
      </c>
      <c r="X9" s="2"/>
    </row>
    <row r="10" spans="1:24" ht="54" customHeight="1" x14ac:dyDescent="0.25">
      <c r="A10" s="442"/>
      <c r="B10" s="440"/>
      <c r="C10" s="7" t="s">
        <v>37</v>
      </c>
      <c r="D10" s="342" t="s">
        <v>434</v>
      </c>
      <c r="E10" s="444"/>
      <c r="F10" s="333">
        <v>49500000</v>
      </c>
      <c r="G10" s="6" t="s">
        <v>38</v>
      </c>
      <c r="H10" s="375">
        <v>0</v>
      </c>
      <c r="I10" s="3">
        <v>30</v>
      </c>
      <c r="J10" s="7" t="s">
        <v>39</v>
      </c>
      <c r="K10" s="5"/>
      <c r="L10" s="4"/>
      <c r="M10" s="387" t="s">
        <v>594</v>
      </c>
      <c r="N10" s="387" t="s">
        <v>594</v>
      </c>
      <c r="O10" s="387" t="s">
        <v>594</v>
      </c>
      <c r="P10" s="387" t="s">
        <v>594</v>
      </c>
      <c r="Q10" s="387" t="s">
        <v>594</v>
      </c>
      <c r="R10" s="387" t="s">
        <v>594</v>
      </c>
      <c r="S10" s="387" t="s">
        <v>594</v>
      </c>
      <c r="T10" s="387" t="s">
        <v>594</v>
      </c>
      <c r="U10" s="387" t="s">
        <v>594</v>
      </c>
      <c r="V10" s="4"/>
      <c r="W10" s="2" t="s">
        <v>40</v>
      </c>
      <c r="X10" s="2"/>
    </row>
    <row r="11" spans="1:24" ht="31.5" x14ac:dyDescent="0.25">
      <c r="A11" s="442"/>
      <c r="B11" s="440" t="s">
        <v>41</v>
      </c>
      <c r="C11" s="7" t="s">
        <v>42</v>
      </c>
      <c r="D11" s="342" t="s">
        <v>588</v>
      </c>
      <c r="E11" s="444"/>
      <c r="F11" s="443">
        <v>40000000</v>
      </c>
      <c r="G11" s="2" t="s">
        <v>43</v>
      </c>
      <c r="H11" s="375">
        <v>0</v>
      </c>
      <c r="I11" s="3">
        <v>18</v>
      </c>
      <c r="J11" s="2" t="s">
        <v>44</v>
      </c>
      <c r="K11" s="5"/>
      <c r="L11" s="4"/>
      <c r="M11" s="387" t="s">
        <v>594</v>
      </c>
      <c r="N11" s="387" t="s">
        <v>594</v>
      </c>
      <c r="O11" s="387" t="s">
        <v>594</v>
      </c>
      <c r="P11" s="387" t="s">
        <v>594</v>
      </c>
      <c r="Q11" s="387" t="s">
        <v>594</v>
      </c>
      <c r="R11" s="387" t="s">
        <v>594</v>
      </c>
      <c r="S11" s="387" t="s">
        <v>594</v>
      </c>
      <c r="T11" s="387" t="s">
        <v>594</v>
      </c>
      <c r="U11" s="387" t="s">
        <v>594</v>
      </c>
      <c r="V11" s="4"/>
      <c r="W11" s="2" t="s">
        <v>43</v>
      </c>
      <c r="X11" s="2"/>
    </row>
    <row r="12" spans="1:24" ht="31.5" x14ac:dyDescent="0.25">
      <c r="A12" s="442"/>
      <c r="B12" s="440"/>
      <c r="C12" s="7" t="s">
        <v>45</v>
      </c>
      <c r="D12" s="342" t="s">
        <v>589</v>
      </c>
      <c r="E12" s="444"/>
      <c r="F12" s="443"/>
      <c r="G12" s="2" t="s">
        <v>43</v>
      </c>
      <c r="H12" s="375">
        <v>0</v>
      </c>
      <c r="I12" s="3">
        <v>18</v>
      </c>
      <c r="J12" s="2" t="s">
        <v>44</v>
      </c>
      <c r="K12" s="5"/>
      <c r="L12" s="4"/>
      <c r="M12" s="387" t="s">
        <v>594</v>
      </c>
      <c r="N12" s="387" t="s">
        <v>594</v>
      </c>
      <c r="O12" s="387" t="s">
        <v>594</v>
      </c>
      <c r="P12" s="387" t="s">
        <v>594</v>
      </c>
      <c r="Q12" s="387" t="s">
        <v>594</v>
      </c>
      <c r="R12" s="387" t="s">
        <v>594</v>
      </c>
      <c r="S12" s="387" t="s">
        <v>594</v>
      </c>
      <c r="T12" s="387" t="s">
        <v>594</v>
      </c>
      <c r="U12" s="387" t="s">
        <v>594</v>
      </c>
      <c r="V12" s="4"/>
      <c r="W12" s="2" t="s">
        <v>43</v>
      </c>
      <c r="X12" s="2"/>
    </row>
    <row r="13" spans="1:24" ht="47.25" x14ac:dyDescent="0.25">
      <c r="A13" s="442"/>
      <c r="B13" s="440"/>
      <c r="C13" s="7" t="s">
        <v>46</v>
      </c>
      <c r="D13" s="342" t="s">
        <v>590</v>
      </c>
      <c r="E13" s="444"/>
      <c r="F13" s="443"/>
      <c r="G13" s="2" t="s">
        <v>43</v>
      </c>
      <c r="H13" s="375">
        <v>0</v>
      </c>
      <c r="I13" s="3">
        <v>18</v>
      </c>
      <c r="J13" s="2" t="s">
        <v>44</v>
      </c>
      <c r="K13" s="5"/>
      <c r="L13" s="4"/>
      <c r="M13" s="387" t="s">
        <v>594</v>
      </c>
      <c r="N13" s="387" t="s">
        <v>594</v>
      </c>
      <c r="O13" s="387" t="s">
        <v>594</v>
      </c>
      <c r="P13" s="387" t="s">
        <v>594</v>
      </c>
      <c r="Q13" s="387" t="s">
        <v>594</v>
      </c>
      <c r="R13" s="387" t="s">
        <v>594</v>
      </c>
      <c r="S13" s="387" t="s">
        <v>594</v>
      </c>
      <c r="T13" s="387" t="s">
        <v>594</v>
      </c>
      <c r="U13" s="387" t="s">
        <v>594</v>
      </c>
      <c r="V13" s="4"/>
      <c r="W13" s="2" t="s">
        <v>43</v>
      </c>
      <c r="X13" s="2"/>
    </row>
    <row r="14" spans="1:24" ht="47.25" x14ac:dyDescent="0.25">
      <c r="A14" s="442"/>
      <c r="B14" s="440"/>
      <c r="C14" s="7" t="s">
        <v>596</v>
      </c>
      <c r="D14" s="342" t="s">
        <v>600</v>
      </c>
      <c r="E14" s="444"/>
      <c r="F14" s="443"/>
      <c r="G14" s="2" t="s">
        <v>43</v>
      </c>
      <c r="H14" s="375">
        <v>0</v>
      </c>
      <c r="I14" s="3">
        <v>18</v>
      </c>
      <c r="J14" s="2" t="s">
        <v>44</v>
      </c>
      <c r="K14" s="5"/>
      <c r="L14" s="4"/>
      <c r="M14" s="387" t="s">
        <v>594</v>
      </c>
      <c r="N14" s="387" t="s">
        <v>594</v>
      </c>
      <c r="O14" s="387" t="s">
        <v>594</v>
      </c>
      <c r="P14" s="387" t="s">
        <v>594</v>
      </c>
      <c r="Q14" s="387" t="s">
        <v>594</v>
      </c>
      <c r="R14" s="387" t="s">
        <v>594</v>
      </c>
      <c r="S14" s="387" t="s">
        <v>594</v>
      </c>
      <c r="T14" s="387" t="s">
        <v>594</v>
      </c>
      <c r="U14" s="387" t="s">
        <v>594</v>
      </c>
      <c r="V14" s="4"/>
      <c r="W14" s="2" t="s">
        <v>43</v>
      </c>
      <c r="X14" s="2"/>
    </row>
    <row r="15" spans="1:24" ht="31.5" x14ac:dyDescent="0.25">
      <c r="A15" s="442"/>
      <c r="B15" s="440"/>
      <c r="C15" s="7" t="s">
        <v>37</v>
      </c>
      <c r="D15" s="342" t="s">
        <v>435</v>
      </c>
      <c r="E15" s="444"/>
      <c r="F15" s="333">
        <v>49500000</v>
      </c>
      <c r="G15" s="2" t="s">
        <v>597</v>
      </c>
      <c r="H15" s="375">
        <v>0</v>
      </c>
      <c r="I15" s="3">
        <v>18</v>
      </c>
      <c r="J15" s="7" t="s">
        <v>68</v>
      </c>
      <c r="K15" s="5"/>
      <c r="L15" s="4"/>
      <c r="M15" s="387" t="s">
        <v>594</v>
      </c>
      <c r="N15" s="387" t="s">
        <v>594</v>
      </c>
      <c r="O15" s="387" t="s">
        <v>594</v>
      </c>
      <c r="P15" s="387" t="s">
        <v>594</v>
      </c>
      <c r="Q15" s="387" t="s">
        <v>594</v>
      </c>
      <c r="R15" s="387" t="s">
        <v>594</v>
      </c>
      <c r="S15" s="387" t="s">
        <v>594</v>
      </c>
      <c r="T15" s="387" t="s">
        <v>594</v>
      </c>
      <c r="U15" s="387" t="s">
        <v>594</v>
      </c>
      <c r="V15" s="4"/>
      <c r="W15" s="9" t="s">
        <v>69</v>
      </c>
      <c r="X15" s="2"/>
    </row>
    <row r="16" spans="1:24" ht="53.25" customHeight="1" x14ac:dyDescent="0.25">
      <c r="A16" s="442"/>
      <c r="B16" s="440" t="s">
        <v>47</v>
      </c>
      <c r="C16" s="440" t="s">
        <v>48</v>
      </c>
      <c r="D16" s="342" t="s">
        <v>436</v>
      </c>
      <c r="E16" s="444"/>
      <c r="F16" s="334">
        <v>0</v>
      </c>
      <c r="G16" s="2" t="s">
        <v>49</v>
      </c>
      <c r="H16" s="375">
        <v>0</v>
      </c>
      <c r="I16" s="304">
        <v>25</v>
      </c>
      <c r="J16" s="303" t="s">
        <v>50</v>
      </c>
      <c r="K16" s="387" t="s">
        <v>594</v>
      </c>
      <c r="L16" s="387" t="s">
        <v>594</v>
      </c>
      <c r="M16" s="8"/>
      <c r="N16" s="8"/>
      <c r="O16" s="8"/>
      <c r="P16" s="8"/>
      <c r="Q16" s="8"/>
      <c r="R16" s="8"/>
      <c r="S16" s="8"/>
      <c r="T16" s="8"/>
      <c r="U16" s="8"/>
      <c r="V16" s="8"/>
      <c r="W16" s="8" t="s">
        <v>51</v>
      </c>
      <c r="X16" s="8"/>
    </row>
    <row r="17" spans="1:24" ht="52.5" customHeight="1" x14ac:dyDescent="0.25">
      <c r="A17" s="442"/>
      <c r="B17" s="440"/>
      <c r="C17" s="440"/>
      <c r="D17" s="342" t="s">
        <v>598</v>
      </c>
      <c r="E17" s="444"/>
      <c r="F17" s="334">
        <v>0</v>
      </c>
      <c r="G17" s="2" t="s">
        <v>52</v>
      </c>
      <c r="H17" s="375">
        <v>0</v>
      </c>
      <c r="I17" s="304">
        <v>25</v>
      </c>
      <c r="J17" s="303" t="s">
        <v>53</v>
      </c>
      <c r="K17" s="8"/>
      <c r="L17" s="8"/>
      <c r="M17" s="387" t="s">
        <v>594</v>
      </c>
      <c r="N17" s="387" t="s">
        <v>594</v>
      </c>
      <c r="O17" s="8"/>
      <c r="P17" s="8"/>
      <c r="Q17" s="8"/>
      <c r="R17" s="8"/>
      <c r="S17" s="8"/>
      <c r="T17" s="8"/>
      <c r="U17" s="8"/>
      <c r="V17" s="8"/>
      <c r="W17" s="8" t="s">
        <v>54</v>
      </c>
      <c r="X17" s="8"/>
    </row>
    <row r="18" spans="1:24" ht="74.25" customHeight="1" x14ac:dyDescent="0.25">
      <c r="A18" s="439"/>
      <c r="B18" s="440"/>
      <c r="C18" s="440"/>
      <c r="D18" s="342" t="s">
        <v>437</v>
      </c>
      <c r="E18" s="444"/>
      <c r="F18" s="334">
        <v>0</v>
      </c>
      <c r="G18" s="2" t="s">
        <v>55</v>
      </c>
      <c r="H18" s="375">
        <v>0</v>
      </c>
      <c r="I18" s="304">
        <v>50</v>
      </c>
      <c r="J18" s="303" t="s">
        <v>56</v>
      </c>
      <c r="K18" s="2"/>
      <c r="L18" s="2"/>
      <c r="M18" s="387" t="s">
        <v>594</v>
      </c>
      <c r="N18" s="387" t="s">
        <v>594</v>
      </c>
      <c r="O18" s="387" t="s">
        <v>594</v>
      </c>
      <c r="P18" s="2"/>
      <c r="Q18" s="2"/>
      <c r="R18" s="2"/>
      <c r="S18" s="2"/>
      <c r="T18" s="2"/>
      <c r="U18" s="2"/>
      <c r="V18" s="2"/>
      <c r="W18" s="2" t="s">
        <v>57</v>
      </c>
      <c r="X18" s="8"/>
    </row>
    <row r="19" spans="1:24" ht="31.5" x14ac:dyDescent="0.25">
      <c r="A19" s="438" t="s">
        <v>58</v>
      </c>
      <c r="B19" s="440" t="s">
        <v>59</v>
      </c>
      <c r="C19" s="6" t="s">
        <v>60</v>
      </c>
      <c r="D19" s="342" t="s">
        <v>439</v>
      </c>
      <c r="E19" s="444"/>
      <c r="F19" s="334">
        <v>0</v>
      </c>
      <c r="G19" s="2" t="s">
        <v>49</v>
      </c>
      <c r="H19" s="375">
        <v>0</v>
      </c>
      <c r="I19" s="304">
        <v>50</v>
      </c>
      <c r="J19" s="2" t="s">
        <v>61</v>
      </c>
      <c r="K19" s="2"/>
      <c r="L19" s="387" t="s">
        <v>594</v>
      </c>
      <c r="M19" s="387" t="s">
        <v>594</v>
      </c>
      <c r="N19" s="387" t="s">
        <v>594</v>
      </c>
      <c r="O19" s="387" t="s">
        <v>594</v>
      </c>
      <c r="P19" s="387" t="s">
        <v>594</v>
      </c>
      <c r="Q19" s="387" t="s">
        <v>594</v>
      </c>
      <c r="R19" s="387" t="s">
        <v>594</v>
      </c>
      <c r="S19" s="387" t="s">
        <v>594</v>
      </c>
      <c r="T19" s="387" t="s">
        <v>594</v>
      </c>
      <c r="U19" s="387" t="s">
        <v>594</v>
      </c>
      <c r="V19" s="2"/>
      <c r="W19" s="8" t="s">
        <v>62</v>
      </c>
      <c r="X19" s="8"/>
    </row>
    <row r="20" spans="1:24" ht="31.5" x14ac:dyDescent="0.25">
      <c r="A20" s="439"/>
      <c r="B20" s="440"/>
      <c r="C20" s="6" t="s">
        <v>63</v>
      </c>
      <c r="D20" s="342" t="s">
        <v>438</v>
      </c>
      <c r="E20" s="444"/>
      <c r="F20" s="334">
        <v>0</v>
      </c>
      <c r="G20" s="2" t="s">
        <v>49</v>
      </c>
      <c r="H20" s="375">
        <v>0</v>
      </c>
      <c r="I20" s="304">
        <v>50</v>
      </c>
      <c r="J20" s="2" t="s">
        <v>61</v>
      </c>
      <c r="K20" s="2"/>
      <c r="L20" s="387" t="s">
        <v>594</v>
      </c>
      <c r="M20" s="387" t="s">
        <v>594</v>
      </c>
      <c r="N20" s="387" t="s">
        <v>594</v>
      </c>
      <c r="O20" s="387" t="s">
        <v>594</v>
      </c>
      <c r="P20" s="387" t="s">
        <v>594</v>
      </c>
      <c r="Q20" s="387" t="s">
        <v>594</v>
      </c>
      <c r="R20" s="387" t="s">
        <v>594</v>
      </c>
      <c r="S20" s="387" t="s">
        <v>594</v>
      </c>
      <c r="T20" s="387" t="s">
        <v>594</v>
      </c>
      <c r="U20" s="387" t="s">
        <v>594</v>
      </c>
      <c r="V20" s="2"/>
      <c r="W20" s="8" t="s">
        <v>62</v>
      </c>
      <c r="X20" s="8"/>
    </row>
    <row r="21" spans="1:24" ht="15" customHeight="1" x14ac:dyDescent="0.25">
      <c r="A21" s="292">
        <v>2</v>
      </c>
      <c r="B21" s="293">
        <v>5</v>
      </c>
      <c r="C21" s="293">
        <v>11</v>
      </c>
      <c r="D21" s="294">
        <v>17</v>
      </c>
      <c r="E21" s="291">
        <v>44000000</v>
      </c>
      <c r="F21" s="291">
        <f>SUM(F4:F20)</f>
        <v>169000000</v>
      </c>
      <c r="G21" s="293">
        <v>17</v>
      </c>
      <c r="H21" s="11"/>
      <c r="I21" s="11"/>
      <c r="J21" s="317">
        <v>15</v>
      </c>
      <c r="K21" s="11"/>
      <c r="L21" s="11"/>
      <c r="M21" s="11"/>
      <c r="N21" s="11"/>
      <c r="O21" s="11"/>
      <c r="P21" s="11"/>
      <c r="Q21" s="11"/>
      <c r="R21" s="11"/>
      <c r="S21" s="11"/>
      <c r="T21" s="11"/>
      <c r="U21" s="11"/>
      <c r="V21" s="11"/>
      <c r="W21" s="317">
        <v>15</v>
      </c>
      <c r="X21" s="11"/>
    </row>
  </sheetData>
  <mergeCells count="29">
    <mergeCell ref="A19:A20"/>
    <mergeCell ref="B19:B20"/>
    <mergeCell ref="X4:X6"/>
    <mergeCell ref="A4:A18"/>
    <mergeCell ref="C7:C9"/>
    <mergeCell ref="F7:F9"/>
    <mergeCell ref="B11:B15"/>
    <mergeCell ref="F11:F14"/>
    <mergeCell ref="B16:B18"/>
    <mergeCell ref="C16:C18"/>
    <mergeCell ref="B4:B6"/>
    <mergeCell ref="C4:C6"/>
    <mergeCell ref="E4:E20"/>
    <mergeCell ref="J4:J6"/>
    <mergeCell ref="W4:W6"/>
    <mergeCell ref="B7:B10"/>
    <mergeCell ref="A1:X1"/>
    <mergeCell ref="A2:A3"/>
    <mergeCell ref="B2:B3"/>
    <mergeCell ref="C2:C3"/>
    <mergeCell ref="D2:D3"/>
    <mergeCell ref="E2:E3"/>
    <mergeCell ref="F2:F3"/>
    <mergeCell ref="G2:G3"/>
    <mergeCell ref="H2:H3"/>
    <mergeCell ref="I2:I3"/>
    <mergeCell ref="J2:J3"/>
    <mergeCell ref="K2:V2"/>
    <mergeCell ref="W2:X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activeCell="F12" sqref="F12"/>
    </sheetView>
  </sheetViews>
  <sheetFormatPr baseColWidth="10" defaultRowHeight="15" x14ac:dyDescent="0.25"/>
  <cols>
    <col min="1" max="1" width="11.5703125" bestFit="1" customWidth="1"/>
    <col min="2" max="2" width="42.5703125" bestFit="1" customWidth="1"/>
    <col min="3" max="3" width="27.5703125" style="182" customWidth="1"/>
    <col min="4" max="4" width="22" style="182" customWidth="1"/>
    <col min="5" max="5" width="15.42578125" style="182" hidden="1" customWidth="1"/>
    <col min="6" max="6" width="21.7109375" bestFit="1" customWidth="1"/>
    <col min="7" max="11" width="0" hidden="1" customWidth="1"/>
    <col min="13" max="13" width="53.140625" bestFit="1" customWidth="1"/>
    <col min="14" max="14" width="13.7109375" bestFit="1" customWidth="1"/>
  </cols>
  <sheetData>
    <row r="1" spans="1:11" ht="18.75" x14ac:dyDescent="0.3">
      <c r="A1" s="639" t="s">
        <v>630</v>
      </c>
      <c r="B1" s="639"/>
      <c r="C1" s="639"/>
      <c r="D1" s="639"/>
      <c r="E1" s="639"/>
      <c r="F1" s="639"/>
    </row>
    <row r="2" spans="1:11" ht="18.75" x14ac:dyDescent="0.25">
      <c r="A2" s="396" t="s">
        <v>199</v>
      </c>
      <c r="B2" s="397" t="s">
        <v>631</v>
      </c>
      <c r="C2" s="398" t="s">
        <v>632</v>
      </c>
      <c r="D2" s="399" t="s">
        <v>633</v>
      </c>
      <c r="E2" s="400" t="s">
        <v>198</v>
      </c>
      <c r="F2" s="400" t="s">
        <v>634</v>
      </c>
      <c r="G2" s="183" t="s">
        <v>200</v>
      </c>
      <c r="H2" s="183" t="s">
        <v>201</v>
      </c>
      <c r="I2" s="183" t="s">
        <v>202</v>
      </c>
      <c r="J2" s="183" t="s">
        <v>3</v>
      </c>
      <c r="K2" s="183" t="s">
        <v>203</v>
      </c>
    </row>
    <row r="3" spans="1:11" s="371" customFormat="1" ht="31.5" x14ac:dyDescent="0.25">
      <c r="A3" s="388">
        <v>1</v>
      </c>
      <c r="B3" s="388" t="s">
        <v>192</v>
      </c>
      <c r="C3" s="389">
        <f>+Certificaciones!E21</f>
        <v>44000000</v>
      </c>
      <c r="D3" s="389">
        <f>+Certificaciones!F21</f>
        <v>169000000</v>
      </c>
      <c r="E3" s="389"/>
      <c r="F3" s="390">
        <f>+SUM(C3:E3)</f>
        <v>213000000</v>
      </c>
      <c r="G3" s="370">
        <v>2</v>
      </c>
      <c r="H3" s="370">
        <v>5</v>
      </c>
      <c r="I3" s="235">
        <v>11</v>
      </c>
      <c r="J3" s="235">
        <v>17</v>
      </c>
      <c r="K3" s="235">
        <v>15</v>
      </c>
    </row>
    <row r="4" spans="1:11" s="371" customFormat="1" ht="31.5" x14ac:dyDescent="0.25">
      <c r="A4" s="388">
        <v>2</v>
      </c>
      <c r="B4" s="388" t="s">
        <v>193</v>
      </c>
      <c r="C4" s="389">
        <f>GITI!E18</f>
        <v>89200000</v>
      </c>
      <c r="D4" s="389">
        <f>GITI!F18</f>
        <v>597085001</v>
      </c>
      <c r="E4" s="389"/>
      <c r="F4" s="390">
        <f>+SUM(C4:E4)</f>
        <v>686285001</v>
      </c>
      <c r="G4" s="369"/>
      <c r="H4" s="369"/>
      <c r="I4" s="369">
        <v>4</v>
      </c>
      <c r="J4" s="369">
        <v>14</v>
      </c>
      <c r="K4" s="369">
        <v>4</v>
      </c>
    </row>
    <row r="5" spans="1:11" s="373" customFormat="1" ht="15.75" x14ac:dyDescent="0.25">
      <c r="A5" s="391">
        <v>3</v>
      </c>
      <c r="B5" s="391" t="s">
        <v>194</v>
      </c>
      <c r="C5" s="392">
        <f>+Comunicaciones!E12</f>
        <v>161600000</v>
      </c>
      <c r="D5" s="392">
        <v>0</v>
      </c>
      <c r="E5" s="392"/>
      <c r="F5" s="393">
        <f t="shared" ref="F5:F9" si="0">+SUM(C5:E5)</f>
        <v>161600000</v>
      </c>
      <c r="G5" s="372"/>
      <c r="H5" s="372"/>
      <c r="I5" s="372">
        <v>3</v>
      </c>
      <c r="J5" s="372">
        <v>8</v>
      </c>
      <c r="K5" s="372">
        <v>3</v>
      </c>
    </row>
    <row r="6" spans="1:11" s="373" customFormat="1" ht="15.75" x14ac:dyDescent="0.25">
      <c r="A6" s="391">
        <v>4</v>
      </c>
      <c r="B6" s="391" t="s">
        <v>195</v>
      </c>
      <c r="C6" s="392">
        <f>Capacitaciones!E40</f>
        <v>99000000</v>
      </c>
      <c r="D6" s="392">
        <f>Capacitaciones!F40</f>
        <v>345000000</v>
      </c>
      <c r="E6" s="392"/>
      <c r="F6" s="393">
        <f t="shared" si="0"/>
        <v>444000000</v>
      </c>
      <c r="G6" s="372">
        <v>12</v>
      </c>
      <c r="H6" s="372">
        <v>12</v>
      </c>
      <c r="I6" s="372">
        <v>12</v>
      </c>
      <c r="J6" s="372">
        <v>36</v>
      </c>
      <c r="K6" s="372">
        <v>36</v>
      </c>
    </row>
    <row r="7" spans="1:11" s="373" customFormat="1" ht="15.75" x14ac:dyDescent="0.25">
      <c r="A7" s="391">
        <v>5</v>
      </c>
      <c r="B7" s="391" t="s">
        <v>196</v>
      </c>
      <c r="C7" s="392">
        <f>Investigaciones!E37</f>
        <v>220000000</v>
      </c>
      <c r="D7" s="392">
        <f>Investigaciones!F37</f>
        <v>320000000</v>
      </c>
      <c r="E7" s="392"/>
      <c r="F7" s="393">
        <f>+SUM(C7:E7)</f>
        <v>540000000</v>
      </c>
      <c r="G7" s="235">
        <v>8</v>
      </c>
      <c r="H7" s="235">
        <v>8</v>
      </c>
      <c r="I7" s="235">
        <v>7</v>
      </c>
      <c r="J7" s="235">
        <v>30</v>
      </c>
      <c r="K7" s="235">
        <v>30</v>
      </c>
    </row>
    <row r="8" spans="1:11" s="373" customFormat="1" ht="15.75" x14ac:dyDescent="0.25">
      <c r="A8" s="391">
        <v>6</v>
      </c>
      <c r="B8" s="391" t="s">
        <v>197</v>
      </c>
      <c r="C8" s="392">
        <f>+'Admin. y Financiera'!E24</f>
        <v>274000000</v>
      </c>
      <c r="D8" s="392">
        <v>0</v>
      </c>
      <c r="E8" s="392"/>
      <c r="F8" s="393">
        <f t="shared" si="0"/>
        <v>274000000</v>
      </c>
      <c r="G8" s="372"/>
      <c r="H8" s="372"/>
      <c r="I8" s="372">
        <v>7</v>
      </c>
      <c r="J8" s="372">
        <v>20</v>
      </c>
      <c r="K8" s="372">
        <v>19</v>
      </c>
    </row>
    <row r="9" spans="1:11" s="373" customFormat="1" ht="15.75" x14ac:dyDescent="0.25">
      <c r="A9" s="391">
        <v>7</v>
      </c>
      <c r="B9" s="391" t="s">
        <v>635</v>
      </c>
      <c r="C9" s="392">
        <v>0</v>
      </c>
      <c r="D9" s="392">
        <f>Amonestaciones!F14</f>
        <v>100000000</v>
      </c>
      <c r="E9" s="392"/>
      <c r="F9" s="393">
        <f t="shared" si="0"/>
        <v>100000000</v>
      </c>
      <c r="G9" s="372"/>
      <c r="H9" s="372"/>
      <c r="I9" s="372">
        <v>1</v>
      </c>
      <c r="J9" s="372">
        <v>5</v>
      </c>
      <c r="K9" s="372">
        <v>1</v>
      </c>
    </row>
    <row r="10" spans="1:11" s="373" customFormat="1" ht="31.5" x14ac:dyDescent="0.25">
      <c r="A10" s="391">
        <v>8</v>
      </c>
      <c r="B10" s="391" t="s">
        <v>636</v>
      </c>
      <c r="C10" s="392">
        <v>78200000</v>
      </c>
      <c r="D10" s="392">
        <v>0</v>
      </c>
      <c r="E10" s="392"/>
      <c r="F10" s="393">
        <f>+SUM(C10:E10)</f>
        <v>78200000</v>
      </c>
      <c r="G10" s="372"/>
      <c r="H10" s="372"/>
      <c r="I10" s="372">
        <v>0</v>
      </c>
      <c r="J10" s="372">
        <v>0</v>
      </c>
      <c r="K10" s="372">
        <v>0</v>
      </c>
    </row>
    <row r="11" spans="1:11" s="236" customFormat="1" ht="20.25" customHeight="1" x14ac:dyDescent="0.25">
      <c r="A11" s="394"/>
      <c r="B11" s="394"/>
      <c r="C11" s="401">
        <f>SUM(C3:C10)</f>
        <v>966000000</v>
      </c>
      <c r="D11" s="401">
        <f>SUM(D3:D10)</f>
        <v>1531085001</v>
      </c>
      <c r="E11" s="395">
        <f t="shared" ref="E11:H11" si="1">SUM(E3:E9)</f>
        <v>0</v>
      </c>
      <c r="F11" s="395">
        <f>C11+D11</f>
        <v>2497085001</v>
      </c>
      <c r="G11" s="243">
        <f t="shared" si="1"/>
        <v>22</v>
      </c>
      <c r="H11" s="243">
        <f t="shared" si="1"/>
        <v>25</v>
      </c>
      <c r="I11" s="243">
        <f>SUM(I3:I10)</f>
        <v>45</v>
      </c>
      <c r="J11" s="243">
        <f>SUM(J3:J10)</f>
        <v>130</v>
      </c>
      <c r="K11" s="243">
        <f>SUM(K3:K10)</f>
        <v>108</v>
      </c>
    </row>
  </sheetData>
  <mergeCells count="1">
    <mergeCell ref="A1:F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topLeftCell="A9" workbookViewId="0">
      <selection activeCell="C48" sqref="C48"/>
    </sheetView>
  </sheetViews>
  <sheetFormatPr baseColWidth="10" defaultColWidth="11.42578125" defaultRowHeight="15" x14ac:dyDescent="0.25"/>
  <cols>
    <col min="2" max="2" width="61.85546875" bestFit="1" customWidth="1"/>
    <col min="3" max="3" width="17.85546875" customWidth="1"/>
    <col min="4" max="4" width="16.42578125" customWidth="1"/>
    <col min="5" max="5" width="12.5703125" style="380" customWidth="1"/>
    <col min="6" max="6" width="12.5703125" customWidth="1"/>
    <col min="11" max="11" width="19.42578125" customWidth="1"/>
    <col min="12" max="12" width="48.7109375" bestFit="1" customWidth="1"/>
    <col min="13" max="13" width="26.5703125" customWidth="1"/>
    <col min="14" max="14" width="22.42578125" customWidth="1"/>
  </cols>
  <sheetData>
    <row r="1" spans="1:22" hidden="1" x14ac:dyDescent="0.25">
      <c r="A1">
        <v>45</v>
      </c>
      <c r="B1" t="s">
        <v>637</v>
      </c>
      <c r="D1">
        <v>17</v>
      </c>
      <c r="E1" s="380">
        <f>D1/45</f>
        <v>0.37777777777777777</v>
      </c>
      <c r="G1">
        <f>SUM(E1:E7)</f>
        <v>1</v>
      </c>
    </row>
    <row r="2" spans="1:22" hidden="1" x14ac:dyDescent="0.25"/>
    <row r="3" spans="1:22" hidden="1" x14ac:dyDescent="0.25">
      <c r="B3" t="s">
        <v>638</v>
      </c>
      <c r="D3">
        <v>12</v>
      </c>
      <c r="E3" s="380">
        <f>D3/45</f>
        <v>0.26666666666666666</v>
      </c>
    </row>
    <row r="4" spans="1:22" hidden="1" x14ac:dyDescent="0.25"/>
    <row r="5" spans="1:22" hidden="1" x14ac:dyDescent="0.25">
      <c r="B5" t="s">
        <v>639</v>
      </c>
      <c r="D5">
        <v>16</v>
      </c>
      <c r="E5" s="380">
        <f>D5/45</f>
        <v>0.35555555555555557</v>
      </c>
    </row>
    <row r="6" spans="1:22" hidden="1" x14ac:dyDescent="0.25"/>
    <row r="7" spans="1:22" hidden="1" x14ac:dyDescent="0.25">
      <c r="B7" t="s">
        <v>640</v>
      </c>
    </row>
    <row r="8" spans="1:22" hidden="1" x14ac:dyDescent="0.25"/>
    <row r="9" spans="1:22" x14ac:dyDescent="0.25">
      <c r="B9" s="408" t="s">
        <v>641</v>
      </c>
      <c r="C9" s="408" t="s">
        <v>202</v>
      </c>
      <c r="D9" s="408" t="s">
        <v>642</v>
      </c>
    </row>
    <row r="10" spans="1:22" x14ac:dyDescent="0.25">
      <c r="B10" s="432" t="s">
        <v>643</v>
      </c>
      <c r="C10" s="432">
        <v>15</v>
      </c>
      <c r="D10" s="433" t="s">
        <v>644</v>
      </c>
      <c r="E10" s="380" t="s">
        <v>679</v>
      </c>
    </row>
    <row r="11" spans="1:22" x14ac:dyDescent="0.25">
      <c r="B11" s="432" t="s">
        <v>645</v>
      </c>
      <c r="C11" s="432">
        <v>33</v>
      </c>
      <c r="D11" s="433" t="s">
        <v>646</v>
      </c>
    </row>
    <row r="12" spans="1:22" x14ac:dyDescent="0.25">
      <c r="C12" s="236"/>
    </row>
    <row r="13" spans="1:22" x14ac:dyDescent="0.25">
      <c r="B13" s="236"/>
    </row>
    <row r="14" spans="1:22" x14ac:dyDescent="0.25">
      <c r="B14" s="236" t="s">
        <v>670</v>
      </c>
    </row>
    <row r="15" spans="1:22" ht="15" customHeight="1" x14ac:dyDescent="0.25">
      <c r="B15" s="236"/>
      <c r="R15" s="410" t="s">
        <v>647</v>
      </c>
      <c r="S15" s="410"/>
      <c r="T15" s="410"/>
      <c r="U15" s="410"/>
      <c r="V15" s="410"/>
    </row>
    <row r="16" spans="1:22" ht="15" customHeight="1" x14ac:dyDescent="0.25">
      <c r="R16" s="411" t="s">
        <v>648</v>
      </c>
      <c r="S16" s="411"/>
      <c r="T16" s="411"/>
      <c r="U16" s="411"/>
      <c r="V16" s="411"/>
    </row>
    <row r="17" spans="1:22" ht="15" customHeight="1" x14ac:dyDescent="0.25">
      <c r="A17" s="408" t="s">
        <v>199</v>
      </c>
      <c r="B17" s="408" t="s">
        <v>649</v>
      </c>
      <c r="C17" s="408" t="s">
        <v>202</v>
      </c>
      <c r="E17" s="408" t="s">
        <v>650</v>
      </c>
      <c r="F17" s="412" t="s">
        <v>651</v>
      </c>
      <c r="G17" s="408" t="s">
        <v>652</v>
      </c>
      <c r="H17" s="408" t="s">
        <v>650</v>
      </c>
      <c r="I17" s="412" t="s">
        <v>651</v>
      </c>
      <c r="J17" s="408" t="s">
        <v>652</v>
      </c>
      <c r="K17" s="241" t="s">
        <v>653</v>
      </c>
      <c r="L17" s="408" t="s">
        <v>649</v>
      </c>
      <c r="M17" s="408" t="s">
        <v>650</v>
      </c>
      <c r="N17" s="241" t="s">
        <v>653</v>
      </c>
      <c r="R17" s="410" t="s">
        <v>654</v>
      </c>
      <c r="S17" s="410"/>
      <c r="T17" s="410"/>
      <c r="U17" s="410"/>
      <c r="V17" s="410"/>
    </row>
    <row r="18" spans="1:22" ht="68.45" customHeight="1" x14ac:dyDescent="0.25">
      <c r="A18" s="409">
        <v>1</v>
      </c>
      <c r="B18" s="413" t="s">
        <v>655</v>
      </c>
      <c r="C18" s="414">
        <v>2</v>
      </c>
      <c r="D18" s="415">
        <f>C18/$C$25</f>
        <v>4.2553191489361701E-2</v>
      </c>
      <c r="E18" s="414">
        <v>2</v>
      </c>
      <c r="F18" s="414">
        <v>0</v>
      </c>
      <c r="G18" s="414">
        <v>0</v>
      </c>
      <c r="H18" s="419">
        <f t="shared" ref="H18:J25" si="0">E18/$C18</f>
        <v>1</v>
      </c>
      <c r="I18" s="416">
        <f t="shared" si="0"/>
        <v>0</v>
      </c>
      <c r="J18" s="416">
        <f t="shared" si="0"/>
        <v>0</v>
      </c>
      <c r="K18" s="417"/>
      <c r="L18" s="413" t="s">
        <v>655</v>
      </c>
      <c r="M18" s="419">
        <v>0</v>
      </c>
      <c r="N18" s="417"/>
      <c r="S18" s="418"/>
      <c r="T18" s="418"/>
      <c r="U18" s="418"/>
      <c r="V18" s="418"/>
    </row>
    <row r="19" spans="1:22" x14ac:dyDescent="0.25">
      <c r="A19" s="409">
        <v>2</v>
      </c>
      <c r="B19" s="414" t="s">
        <v>656</v>
      </c>
      <c r="C19" s="414">
        <v>7</v>
      </c>
      <c r="D19" s="415">
        <f t="shared" ref="D19:D24" si="1">C19/$C$25</f>
        <v>0.14893617021276595</v>
      </c>
      <c r="E19" s="414">
        <v>7</v>
      </c>
      <c r="F19" s="414">
        <v>0</v>
      </c>
      <c r="G19" s="414">
        <v>0</v>
      </c>
      <c r="H19" s="419">
        <f t="shared" si="0"/>
        <v>1</v>
      </c>
      <c r="I19" s="416">
        <f t="shared" si="0"/>
        <v>0</v>
      </c>
      <c r="J19" s="416">
        <f t="shared" si="0"/>
        <v>0</v>
      </c>
      <c r="L19" s="414" t="s">
        <v>657</v>
      </c>
      <c r="M19" s="416">
        <v>0</v>
      </c>
      <c r="N19" s="420"/>
      <c r="R19" s="421" t="s">
        <v>657</v>
      </c>
      <c r="S19" s="418"/>
      <c r="T19" s="418"/>
      <c r="U19" s="418"/>
      <c r="V19" s="418"/>
    </row>
    <row r="20" spans="1:22" ht="14.45" customHeight="1" x14ac:dyDescent="0.25">
      <c r="A20" s="409">
        <v>3</v>
      </c>
      <c r="B20" s="414" t="s">
        <v>672</v>
      </c>
      <c r="C20" s="414">
        <v>11</v>
      </c>
      <c r="D20" s="415">
        <f t="shared" si="1"/>
        <v>0.23404255319148937</v>
      </c>
      <c r="E20" s="414">
        <v>11</v>
      </c>
      <c r="F20" s="414">
        <v>0</v>
      </c>
      <c r="G20" s="414">
        <v>0</v>
      </c>
      <c r="H20" s="419">
        <f t="shared" si="0"/>
        <v>1</v>
      </c>
      <c r="I20" s="416">
        <f t="shared" si="0"/>
        <v>0</v>
      </c>
      <c r="J20" s="416">
        <f t="shared" si="0"/>
        <v>0</v>
      </c>
      <c r="L20" s="414" t="s">
        <v>196</v>
      </c>
      <c r="M20" s="416">
        <v>0</v>
      </c>
      <c r="N20" s="420"/>
      <c r="R20" s="418" t="s">
        <v>658</v>
      </c>
      <c r="S20" s="418"/>
      <c r="T20" s="418"/>
      <c r="U20" s="418"/>
      <c r="V20" s="418"/>
    </row>
    <row r="21" spans="1:22" ht="15" customHeight="1" x14ac:dyDescent="0.25">
      <c r="A21" s="409">
        <v>4</v>
      </c>
      <c r="B21" s="414" t="s">
        <v>196</v>
      </c>
      <c r="C21" s="414">
        <v>8</v>
      </c>
      <c r="D21" s="415">
        <f t="shared" si="1"/>
        <v>0.1702127659574468</v>
      </c>
      <c r="E21" s="414">
        <v>8</v>
      </c>
      <c r="F21" s="414">
        <v>0</v>
      </c>
      <c r="G21" s="414">
        <v>0</v>
      </c>
      <c r="H21" s="419">
        <f t="shared" si="0"/>
        <v>1</v>
      </c>
      <c r="I21" s="416">
        <f t="shared" si="0"/>
        <v>0</v>
      </c>
      <c r="J21" s="416">
        <f t="shared" si="0"/>
        <v>0</v>
      </c>
      <c r="L21" s="414" t="s">
        <v>656</v>
      </c>
      <c r="M21" s="416">
        <v>0</v>
      </c>
      <c r="N21" s="420"/>
      <c r="R21" s="422" t="s">
        <v>659</v>
      </c>
      <c r="S21" s="422"/>
      <c r="T21" s="422"/>
      <c r="U21" s="422"/>
      <c r="V21" s="422"/>
    </row>
    <row r="22" spans="1:22" ht="15" customHeight="1" x14ac:dyDescent="0.25">
      <c r="A22" s="409">
        <v>5</v>
      </c>
      <c r="B22" s="414" t="s">
        <v>660</v>
      </c>
      <c r="C22" s="414">
        <v>12</v>
      </c>
      <c r="D22" s="415">
        <f t="shared" si="1"/>
        <v>0.25531914893617019</v>
      </c>
      <c r="E22" s="414">
        <v>12</v>
      </c>
      <c r="F22" s="414">
        <v>0</v>
      </c>
      <c r="G22" s="414">
        <v>0</v>
      </c>
      <c r="H22" s="419">
        <f t="shared" si="0"/>
        <v>1</v>
      </c>
      <c r="I22" s="416">
        <f t="shared" si="0"/>
        <v>0</v>
      </c>
      <c r="J22" s="416">
        <f t="shared" si="0"/>
        <v>0</v>
      </c>
      <c r="L22" s="414" t="s">
        <v>661</v>
      </c>
      <c r="M22" s="416">
        <v>0</v>
      </c>
      <c r="N22" s="420"/>
      <c r="R22" s="423" t="s">
        <v>662</v>
      </c>
      <c r="S22" s="423"/>
      <c r="T22" s="423"/>
      <c r="U22" s="423"/>
      <c r="V22" s="423"/>
    </row>
    <row r="23" spans="1:22" x14ac:dyDescent="0.25">
      <c r="A23" s="409">
        <v>6</v>
      </c>
      <c r="B23" s="414" t="s">
        <v>676</v>
      </c>
      <c r="C23" s="414">
        <v>3</v>
      </c>
      <c r="D23" s="424">
        <f t="shared" si="1"/>
        <v>6.3829787234042548E-2</v>
      </c>
      <c r="E23" s="414">
        <v>3</v>
      </c>
      <c r="F23" s="414">
        <v>0</v>
      </c>
      <c r="G23" s="414">
        <v>0</v>
      </c>
      <c r="H23" s="419">
        <f t="shared" si="0"/>
        <v>1</v>
      </c>
      <c r="I23" s="416">
        <f t="shared" si="0"/>
        <v>0</v>
      </c>
      <c r="J23" s="416">
        <f t="shared" si="0"/>
        <v>0</v>
      </c>
      <c r="L23" s="414" t="s">
        <v>660</v>
      </c>
      <c r="M23" s="416">
        <v>0</v>
      </c>
      <c r="N23" s="420"/>
      <c r="R23" s="421" t="s">
        <v>196</v>
      </c>
    </row>
    <row r="24" spans="1:22" x14ac:dyDescent="0.25">
      <c r="A24" s="409">
        <v>7</v>
      </c>
      <c r="B24" s="414" t="s">
        <v>677</v>
      </c>
      <c r="C24" s="414">
        <v>4</v>
      </c>
      <c r="D24" s="415">
        <f t="shared" si="1"/>
        <v>8.5106382978723402E-2</v>
      </c>
      <c r="E24" s="414">
        <v>4</v>
      </c>
      <c r="F24" s="414">
        <v>0</v>
      </c>
      <c r="G24" s="414">
        <v>0</v>
      </c>
      <c r="H24" s="419">
        <f t="shared" si="0"/>
        <v>1</v>
      </c>
      <c r="I24" s="419">
        <f t="shared" si="0"/>
        <v>0</v>
      </c>
      <c r="J24" s="416">
        <f t="shared" si="0"/>
        <v>0</v>
      </c>
      <c r="L24" s="414" t="s">
        <v>663</v>
      </c>
      <c r="M24" s="416">
        <v>0</v>
      </c>
      <c r="N24" s="420"/>
    </row>
    <row r="25" spans="1:22" x14ac:dyDescent="0.25">
      <c r="B25" s="414" t="s">
        <v>664</v>
      </c>
      <c r="C25" s="408">
        <f>SUM(C18:C24)</f>
        <v>47</v>
      </c>
      <c r="E25" s="408">
        <f>SUM(E18:E24)</f>
        <v>47</v>
      </c>
      <c r="F25" s="408">
        <f>SUM(F18:F24)</f>
        <v>0</v>
      </c>
      <c r="G25" s="408">
        <f>SUM(G18:G24)</f>
        <v>0</v>
      </c>
      <c r="H25" s="425">
        <f t="shared" si="0"/>
        <v>1</v>
      </c>
      <c r="I25" s="426">
        <f t="shared" si="0"/>
        <v>0</v>
      </c>
      <c r="J25" s="426">
        <f t="shared" si="0"/>
        <v>0</v>
      </c>
      <c r="L25" s="414" t="s">
        <v>664</v>
      </c>
      <c r="M25" s="426"/>
    </row>
    <row r="26" spans="1:22" x14ac:dyDescent="0.25">
      <c r="R26" s="640" t="s">
        <v>665</v>
      </c>
      <c r="S26" s="640"/>
      <c r="T26" s="640"/>
      <c r="U26" s="640"/>
      <c r="V26" s="640"/>
    </row>
    <row r="27" spans="1:22" x14ac:dyDescent="0.25">
      <c r="R27" s="640" t="s">
        <v>666</v>
      </c>
      <c r="S27" s="640"/>
      <c r="T27" s="640"/>
      <c r="U27" s="640"/>
      <c r="V27" s="640"/>
    </row>
    <row r="28" spans="1:22" x14ac:dyDescent="0.25">
      <c r="R28" s="640" t="s">
        <v>667</v>
      </c>
      <c r="S28" s="640"/>
      <c r="T28" s="640"/>
      <c r="U28" s="640"/>
      <c r="V28" s="640"/>
    </row>
    <row r="29" spans="1:22" x14ac:dyDescent="0.25">
      <c r="R29" s="640" t="s">
        <v>668</v>
      </c>
      <c r="S29" s="640"/>
      <c r="T29" s="640"/>
      <c r="U29" s="640"/>
      <c r="V29" s="640"/>
    </row>
    <row r="30" spans="1:22" x14ac:dyDescent="0.25">
      <c r="R30" s="640" t="s">
        <v>669</v>
      </c>
      <c r="S30" s="640"/>
      <c r="T30" s="640"/>
      <c r="U30" s="640"/>
      <c r="V30" s="640"/>
    </row>
    <row r="46" spans="1:6" x14ac:dyDescent="0.25">
      <c r="A46" s="408" t="s">
        <v>199</v>
      </c>
      <c r="B46" s="408" t="s">
        <v>649</v>
      </c>
      <c r="C46" s="408" t="s">
        <v>202</v>
      </c>
      <c r="D46" s="427" t="s">
        <v>673</v>
      </c>
      <c r="E46" s="428" t="s">
        <v>674</v>
      </c>
      <c r="F46" s="428" t="s">
        <v>634</v>
      </c>
    </row>
    <row r="47" spans="1:6" x14ac:dyDescent="0.25">
      <c r="A47" s="409">
        <v>1</v>
      </c>
      <c r="B47" s="413" t="s">
        <v>660</v>
      </c>
      <c r="C47" s="414">
        <v>12</v>
      </c>
      <c r="D47" s="429">
        <v>99000000</v>
      </c>
      <c r="E47" s="429">
        <v>345000000</v>
      </c>
      <c r="F47" s="429">
        <f>D47+E47</f>
        <v>444000000</v>
      </c>
    </row>
    <row r="48" spans="1:6" x14ac:dyDescent="0.25">
      <c r="A48" s="409">
        <v>2</v>
      </c>
      <c r="B48" s="413" t="s">
        <v>671</v>
      </c>
      <c r="C48" s="414">
        <v>11</v>
      </c>
      <c r="D48" s="429">
        <v>44000000</v>
      </c>
      <c r="E48" s="429">
        <v>169000000</v>
      </c>
      <c r="F48" s="429">
        <f>D48+E48</f>
        <v>213000000</v>
      </c>
    </row>
    <row r="49" spans="1:6" x14ac:dyDescent="0.25">
      <c r="A49" s="409">
        <v>3</v>
      </c>
      <c r="B49" s="413" t="s">
        <v>196</v>
      </c>
      <c r="C49" s="414">
        <v>8</v>
      </c>
      <c r="D49" s="429">
        <v>220000000</v>
      </c>
      <c r="E49" s="429">
        <v>320000000</v>
      </c>
      <c r="F49" s="429">
        <f>D49+E49</f>
        <v>540000000</v>
      </c>
    </row>
    <row r="50" spans="1:6" x14ac:dyDescent="0.25">
      <c r="A50" s="409">
        <v>4</v>
      </c>
      <c r="B50" s="413" t="s">
        <v>656</v>
      </c>
      <c r="C50" s="414">
        <v>7</v>
      </c>
      <c r="D50" s="429">
        <v>274000000</v>
      </c>
      <c r="E50" s="429">
        <v>0</v>
      </c>
      <c r="F50" s="429">
        <f>D50+E50</f>
        <v>274000000</v>
      </c>
    </row>
    <row r="51" spans="1:6" x14ac:dyDescent="0.25">
      <c r="A51" s="409">
        <v>5</v>
      </c>
      <c r="B51" s="413" t="s">
        <v>675</v>
      </c>
      <c r="C51" s="414">
        <v>4</v>
      </c>
      <c r="D51" s="429">
        <v>89200000</v>
      </c>
      <c r="E51" s="429">
        <v>597085001</v>
      </c>
      <c r="F51" s="429">
        <f t="shared" ref="F51:F53" si="2">D51+E51</f>
        <v>686285001</v>
      </c>
    </row>
    <row r="52" spans="1:6" x14ac:dyDescent="0.25">
      <c r="A52" s="409">
        <v>6</v>
      </c>
      <c r="B52" s="413" t="s">
        <v>676</v>
      </c>
      <c r="C52" s="414">
        <v>3</v>
      </c>
      <c r="D52" s="429">
        <v>161600000</v>
      </c>
      <c r="E52" s="429">
        <v>0</v>
      </c>
      <c r="F52" s="429">
        <f t="shared" si="2"/>
        <v>161600000</v>
      </c>
    </row>
    <row r="53" spans="1:6" x14ac:dyDescent="0.25">
      <c r="A53" s="409">
        <v>7</v>
      </c>
      <c r="B53" s="413" t="s">
        <v>655</v>
      </c>
      <c r="C53" s="414">
        <v>2</v>
      </c>
      <c r="D53" s="429">
        <v>0</v>
      </c>
      <c r="E53" s="429">
        <v>100000000</v>
      </c>
      <c r="F53" s="429">
        <f t="shared" si="2"/>
        <v>100000000</v>
      </c>
    </row>
    <row r="54" spans="1:6" x14ac:dyDescent="0.25">
      <c r="B54" s="414" t="s">
        <v>664</v>
      </c>
      <c r="C54" s="408">
        <f>SUM(C47:C53)</f>
        <v>47</v>
      </c>
      <c r="D54" s="429">
        <f>SUM(D47:D53)</f>
        <v>887800000</v>
      </c>
      <c r="E54" s="429">
        <f>SUM(E47:E53)</f>
        <v>1531085001</v>
      </c>
      <c r="F54" s="429">
        <f>D54+E54</f>
        <v>2418885001</v>
      </c>
    </row>
    <row r="55" spans="1:6" x14ac:dyDescent="0.25">
      <c r="C55" t="s">
        <v>678</v>
      </c>
      <c r="D55" s="430">
        <v>78200000</v>
      </c>
    </row>
    <row r="56" spans="1:6" x14ac:dyDescent="0.25">
      <c r="D56" s="430">
        <f>D54+D55</f>
        <v>966000000</v>
      </c>
      <c r="F56" s="431">
        <f>F54+D55</f>
        <v>2497085001</v>
      </c>
    </row>
  </sheetData>
  <mergeCells count="5">
    <mergeCell ref="R26:V26"/>
    <mergeCell ref="R27:V27"/>
    <mergeCell ref="R28:V28"/>
    <mergeCell ref="R29:V29"/>
    <mergeCell ref="R30:V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showGridLines="0" topLeftCell="D15" zoomScale="112" zoomScaleNormal="112" workbookViewId="0">
      <selection activeCell="F17" sqref="F17"/>
    </sheetView>
  </sheetViews>
  <sheetFormatPr baseColWidth="10" defaultColWidth="11.5703125" defaultRowHeight="15" x14ac:dyDescent="0.25"/>
  <cols>
    <col min="1" max="1" width="31.42578125" customWidth="1"/>
    <col min="2" max="2" width="37.140625" customWidth="1"/>
    <col min="3" max="3" width="29.42578125" customWidth="1"/>
    <col min="4" max="4" width="49.7109375" customWidth="1"/>
    <col min="5" max="5" width="20.42578125" style="325" customWidth="1"/>
    <col min="6" max="6" width="32.28515625" style="325" bestFit="1" customWidth="1"/>
    <col min="7" max="7" width="20.42578125" hidden="1" customWidth="1"/>
    <col min="8" max="8" width="19.7109375" customWidth="1"/>
    <col min="9" max="9" width="28.5703125" style="380" bestFit="1" customWidth="1"/>
    <col min="10" max="10" width="28.42578125" customWidth="1"/>
    <col min="11" max="11" width="26" customWidth="1"/>
    <col min="12" max="23" width="2.42578125" customWidth="1"/>
    <col min="24" max="24" width="33.85546875" customWidth="1"/>
    <col min="25" max="25" width="28" customWidth="1"/>
    <col min="26" max="26" width="41.42578125" style="244" customWidth="1"/>
    <col min="27" max="16384" width="11.5703125" style="244"/>
  </cols>
  <sheetData>
    <row r="1" spans="1:25" ht="24.75" customHeight="1" x14ac:dyDescent="0.25">
      <c r="A1" s="434" t="s">
        <v>601</v>
      </c>
      <c r="B1" s="435"/>
      <c r="C1" s="435"/>
      <c r="D1" s="435"/>
      <c r="E1" s="435"/>
      <c r="F1" s="435"/>
      <c r="G1" s="435"/>
      <c r="H1" s="435"/>
      <c r="I1" s="435"/>
      <c r="J1" s="435"/>
      <c r="K1" s="435"/>
      <c r="L1" s="435"/>
      <c r="M1" s="435"/>
      <c r="N1" s="435"/>
      <c r="O1" s="435"/>
      <c r="P1" s="435"/>
      <c r="Q1" s="435"/>
      <c r="R1" s="435"/>
      <c r="S1" s="435"/>
      <c r="T1" s="435"/>
      <c r="U1" s="435"/>
      <c r="V1" s="435"/>
      <c r="W1" s="435"/>
      <c r="X1" s="435"/>
      <c r="Y1" s="435"/>
    </row>
    <row r="2" spans="1:25" ht="24.75" customHeight="1" x14ac:dyDescent="0.25">
      <c r="A2" s="436" t="s">
        <v>0</v>
      </c>
      <c r="B2" s="436" t="s">
        <v>1</v>
      </c>
      <c r="C2" s="436" t="s">
        <v>2</v>
      </c>
      <c r="D2" s="436" t="s">
        <v>3</v>
      </c>
      <c r="E2" s="450" t="s">
        <v>4</v>
      </c>
      <c r="F2" s="450" t="s">
        <v>5</v>
      </c>
      <c r="G2" s="437" t="s">
        <v>537</v>
      </c>
      <c r="H2" s="436" t="s">
        <v>6</v>
      </c>
      <c r="I2" s="452" t="s">
        <v>7</v>
      </c>
      <c r="J2" s="436" t="s">
        <v>8</v>
      </c>
      <c r="K2" s="436" t="s">
        <v>9</v>
      </c>
      <c r="L2" s="436" t="s">
        <v>10</v>
      </c>
      <c r="M2" s="436"/>
      <c r="N2" s="436"/>
      <c r="O2" s="436"/>
      <c r="P2" s="436"/>
      <c r="Q2" s="436"/>
      <c r="R2" s="436"/>
      <c r="S2" s="436"/>
      <c r="T2" s="436"/>
      <c r="U2" s="436"/>
      <c r="V2" s="436"/>
      <c r="W2" s="436"/>
      <c r="X2" s="453" t="s">
        <v>20</v>
      </c>
      <c r="Y2" s="437" t="s">
        <v>21</v>
      </c>
    </row>
    <row r="3" spans="1:25" ht="23.25" customHeight="1" x14ac:dyDescent="0.25">
      <c r="A3" s="436"/>
      <c r="B3" s="436"/>
      <c r="C3" s="436"/>
      <c r="D3" s="436"/>
      <c r="E3" s="450"/>
      <c r="F3" s="450"/>
      <c r="G3" s="451"/>
      <c r="H3" s="436"/>
      <c r="I3" s="452"/>
      <c r="J3" s="436"/>
      <c r="K3" s="436"/>
      <c r="L3" s="186" t="s">
        <v>11</v>
      </c>
      <c r="M3" s="186" t="s">
        <v>12</v>
      </c>
      <c r="N3" s="186" t="s">
        <v>13</v>
      </c>
      <c r="O3" s="186" t="s">
        <v>14</v>
      </c>
      <c r="P3" s="186" t="s">
        <v>13</v>
      </c>
      <c r="Q3" s="186" t="s">
        <v>15</v>
      </c>
      <c r="R3" s="186" t="s">
        <v>15</v>
      </c>
      <c r="S3" s="186" t="s">
        <v>14</v>
      </c>
      <c r="T3" s="186" t="s">
        <v>16</v>
      </c>
      <c r="U3" s="186" t="s">
        <v>17</v>
      </c>
      <c r="V3" s="186" t="s">
        <v>18</v>
      </c>
      <c r="W3" s="186" t="s">
        <v>19</v>
      </c>
      <c r="X3" s="454"/>
      <c r="Y3" s="451"/>
    </row>
    <row r="4" spans="1:25" ht="105" customHeight="1" x14ac:dyDescent="0.25">
      <c r="A4" s="445" t="s">
        <v>538</v>
      </c>
      <c r="B4" s="445" t="s">
        <v>293</v>
      </c>
      <c r="C4" s="445" t="s">
        <v>539</v>
      </c>
      <c r="D4" s="2" t="s">
        <v>540</v>
      </c>
      <c r="E4" s="403">
        <v>50000000</v>
      </c>
      <c r="F4" s="266">
        <v>0</v>
      </c>
      <c r="G4" s="277" t="s">
        <v>541</v>
      </c>
      <c r="H4" s="2" t="s">
        <v>542</v>
      </c>
      <c r="I4" s="375">
        <v>0</v>
      </c>
      <c r="J4" s="263">
        <v>0.2</v>
      </c>
      <c r="K4" s="445" t="s">
        <v>543</v>
      </c>
      <c r="L4" s="2" t="s">
        <v>328</v>
      </c>
      <c r="M4" s="2" t="s">
        <v>328</v>
      </c>
      <c r="N4" s="2" t="s">
        <v>328</v>
      </c>
      <c r="O4" s="2"/>
      <c r="P4" s="2"/>
      <c r="Q4" s="2"/>
      <c r="R4" s="2"/>
      <c r="S4" s="2"/>
      <c r="T4" s="2"/>
      <c r="U4" s="2"/>
      <c r="V4" s="2"/>
      <c r="W4" s="2"/>
      <c r="X4" s="445" t="s">
        <v>544</v>
      </c>
      <c r="Y4" s="445"/>
    </row>
    <row r="5" spans="1:25" ht="78.75" customHeight="1" x14ac:dyDescent="0.25">
      <c r="A5" s="446"/>
      <c r="B5" s="446"/>
      <c r="C5" s="446"/>
      <c r="D5" s="2" t="s">
        <v>545</v>
      </c>
      <c r="E5" s="266">
        <v>0</v>
      </c>
      <c r="F5" s="266">
        <v>0</v>
      </c>
      <c r="G5" s="2"/>
      <c r="H5" s="2" t="s">
        <v>546</v>
      </c>
      <c r="I5" s="375">
        <v>0</v>
      </c>
      <c r="J5" s="263">
        <v>0.4</v>
      </c>
      <c r="K5" s="446"/>
      <c r="L5" s="5"/>
      <c r="M5" s="4"/>
      <c r="N5" s="4" t="s">
        <v>328</v>
      </c>
      <c r="O5" s="4" t="s">
        <v>328</v>
      </c>
      <c r="P5" s="4"/>
      <c r="Q5" s="4"/>
      <c r="R5" s="4"/>
      <c r="S5" s="4"/>
      <c r="T5" s="4"/>
      <c r="U5" s="4"/>
      <c r="V5" s="4"/>
      <c r="W5" s="4"/>
      <c r="X5" s="446"/>
      <c r="Y5" s="446"/>
    </row>
    <row r="6" spans="1:25" ht="78.75" customHeight="1" x14ac:dyDescent="0.25">
      <c r="A6" s="446"/>
      <c r="B6" s="446"/>
      <c r="C6" s="446"/>
      <c r="D6" s="2" t="s">
        <v>547</v>
      </c>
      <c r="E6" s="266">
        <v>0</v>
      </c>
      <c r="F6" s="266">
        <v>0</v>
      </c>
      <c r="G6" s="2" t="s">
        <v>548</v>
      </c>
      <c r="H6" s="2" t="s">
        <v>629</v>
      </c>
      <c r="I6" s="375"/>
      <c r="J6" s="263"/>
      <c r="K6" s="446"/>
      <c r="L6" s="5"/>
      <c r="M6" s="4"/>
      <c r="N6" s="4"/>
      <c r="O6" s="4"/>
      <c r="P6" s="4"/>
      <c r="Q6" s="4"/>
      <c r="R6" s="4"/>
      <c r="S6" s="4"/>
      <c r="T6" s="4"/>
      <c r="U6" s="4"/>
      <c r="V6" s="4"/>
      <c r="W6" s="4"/>
      <c r="X6" s="446"/>
      <c r="Y6" s="446"/>
    </row>
    <row r="7" spans="1:25" ht="64.150000000000006" customHeight="1" x14ac:dyDescent="0.25">
      <c r="A7" s="446"/>
      <c r="B7" s="446"/>
      <c r="C7" s="446"/>
      <c r="D7" s="2" t="s">
        <v>549</v>
      </c>
      <c r="E7" s="266">
        <v>0</v>
      </c>
      <c r="F7" s="266">
        <v>0</v>
      </c>
      <c r="G7" s="278" t="s">
        <v>550</v>
      </c>
      <c r="H7" s="2" t="s">
        <v>551</v>
      </c>
      <c r="I7" s="376">
        <v>0</v>
      </c>
      <c r="J7" s="263">
        <v>0.4</v>
      </c>
      <c r="K7" s="446"/>
      <c r="L7" s="5"/>
      <c r="M7" s="4"/>
      <c r="N7" s="4"/>
      <c r="O7" s="4"/>
      <c r="P7" s="4" t="s">
        <v>328</v>
      </c>
      <c r="Q7" s="4" t="s">
        <v>328</v>
      </c>
      <c r="R7" s="4" t="s">
        <v>328</v>
      </c>
      <c r="S7" s="4" t="s">
        <v>328</v>
      </c>
      <c r="T7" s="4" t="s">
        <v>328</v>
      </c>
      <c r="U7" s="4" t="s">
        <v>328</v>
      </c>
      <c r="V7" s="4" t="s">
        <v>328</v>
      </c>
      <c r="W7" s="4" t="s">
        <v>328</v>
      </c>
      <c r="X7" s="446"/>
      <c r="Y7" s="446"/>
    </row>
    <row r="8" spans="1:25" ht="57" customHeight="1" x14ac:dyDescent="0.25">
      <c r="A8" s="448" t="s">
        <v>552</v>
      </c>
      <c r="B8" s="448" t="s">
        <v>205</v>
      </c>
      <c r="C8" s="448" t="s">
        <v>553</v>
      </c>
      <c r="D8" s="279" t="s">
        <v>554</v>
      </c>
      <c r="E8" s="321">
        <v>0</v>
      </c>
      <c r="F8" s="322">
        <v>0</v>
      </c>
      <c r="G8" s="280" t="s">
        <v>555</v>
      </c>
      <c r="H8" s="279" t="s">
        <v>556</v>
      </c>
      <c r="I8" s="377">
        <v>0</v>
      </c>
      <c r="J8" s="281">
        <v>0.5</v>
      </c>
      <c r="K8" s="448" t="s">
        <v>557</v>
      </c>
      <c r="L8" s="279" t="s">
        <v>328</v>
      </c>
      <c r="M8" s="282" t="s">
        <v>328</v>
      </c>
      <c r="N8" s="282" t="s">
        <v>328</v>
      </c>
      <c r="O8" s="282" t="s">
        <v>328</v>
      </c>
      <c r="P8" s="282" t="s">
        <v>328</v>
      </c>
      <c r="Q8" s="282" t="s">
        <v>328</v>
      </c>
      <c r="R8" s="282" t="s">
        <v>328</v>
      </c>
      <c r="S8" s="282" t="s">
        <v>328</v>
      </c>
      <c r="T8" s="282" t="s">
        <v>328</v>
      </c>
      <c r="U8" s="282" t="s">
        <v>328</v>
      </c>
      <c r="V8" s="282" t="s">
        <v>328</v>
      </c>
      <c r="W8" s="282" t="s">
        <v>328</v>
      </c>
      <c r="X8" s="448" t="s">
        <v>558</v>
      </c>
      <c r="Y8" s="448"/>
    </row>
    <row r="9" spans="1:25" ht="81.75" customHeight="1" x14ac:dyDescent="0.25">
      <c r="A9" s="449"/>
      <c r="B9" s="449"/>
      <c r="C9" s="449"/>
      <c r="D9" s="279" t="s">
        <v>559</v>
      </c>
      <c r="E9" s="321">
        <v>0</v>
      </c>
      <c r="F9" s="322">
        <v>0</v>
      </c>
      <c r="G9" s="279" t="s">
        <v>560</v>
      </c>
      <c r="H9" s="279" t="s">
        <v>561</v>
      </c>
      <c r="I9" s="377">
        <v>0</v>
      </c>
      <c r="J9" s="281">
        <v>0.5</v>
      </c>
      <c r="K9" s="449"/>
      <c r="L9" s="283" t="s">
        <v>328</v>
      </c>
      <c r="M9" s="284" t="s">
        <v>328</v>
      </c>
      <c r="N9" s="284" t="s">
        <v>328</v>
      </c>
      <c r="O9" s="284" t="s">
        <v>328</v>
      </c>
      <c r="P9" s="284" t="s">
        <v>328</v>
      </c>
      <c r="Q9" s="284" t="s">
        <v>328</v>
      </c>
      <c r="R9" s="284" t="s">
        <v>328</v>
      </c>
      <c r="S9" s="284" t="s">
        <v>328</v>
      </c>
      <c r="T9" s="284" t="s">
        <v>328</v>
      </c>
      <c r="U9" s="284" t="s">
        <v>328</v>
      </c>
      <c r="V9" s="284" t="s">
        <v>328</v>
      </c>
      <c r="W9" s="284" t="s">
        <v>328</v>
      </c>
      <c r="X9" s="449"/>
      <c r="Y9" s="449"/>
    </row>
    <row r="10" spans="1:25" ht="59.1" customHeight="1" x14ac:dyDescent="0.25">
      <c r="A10" s="445" t="s">
        <v>562</v>
      </c>
      <c r="B10" s="445" t="s">
        <v>213</v>
      </c>
      <c r="C10" s="445" t="s">
        <v>563</v>
      </c>
      <c r="D10" s="2" t="s">
        <v>564</v>
      </c>
      <c r="E10" s="266">
        <v>0</v>
      </c>
      <c r="F10" s="266"/>
      <c r="G10" s="278"/>
      <c r="H10" s="2" t="s">
        <v>565</v>
      </c>
      <c r="I10" s="375">
        <v>0</v>
      </c>
      <c r="J10" s="263">
        <v>0.14000000000000001</v>
      </c>
      <c r="K10" s="445" t="s">
        <v>566</v>
      </c>
      <c r="L10" s="2" t="s">
        <v>328</v>
      </c>
      <c r="M10" s="285" t="s">
        <v>328</v>
      </c>
      <c r="N10" s="285" t="s">
        <v>328</v>
      </c>
      <c r="O10" s="285" t="s">
        <v>328</v>
      </c>
      <c r="P10" s="285" t="s">
        <v>328</v>
      </c>
      <c r="Q10" s="285" t="s">
        <v>328</v>
      </c>
      <c r="R10" s="285" t="s">
        <v>328</v>
      </c>
      <c r="S10" s="285" t="s">
        <v>328</v>
      </c>
      <c r="T10" s="285" t="s">
        <v>328</v>
      </c>
      <c r="U10" s="285" t="s">
        <v>328</v>
      </c>
      <c r="V10" s="285" t="s">
        <v>328</v>
      </c>
      <c r="W10" s="285" t="s">
        <v>328</v>
      </c>
      <c r="X10" s="445" t="s">
        <v>567</v>
      </c>
      <c r="Y10" s="445"/>
    </row>
    <row r="11" spans="1:25" ht="57.95" customHeight="1" x14ac:dyDescent="0.25">
      <c r="A11" s="446"/>
      <c r="B11" s="446"/>
      <c r="C11" s="446"/>
      <c r="D11" s="2" t="s">
        <v>568</v>
      </c>
      <c r="E11" s="266">
        <v>0</v>
      </c>
      <c r="F11" s="266">
        <v>257000001</v>
      </c>
      <c r="G11" s="278"/>
      <c r="H11" s="2" t="s">
        <v>569</v>
      </c>
      <c r="I11" s="375">
        <v>0</v>
      </c>
      <c r="J11" s="263">
        <v>0.14000000000000001</v>
      </c>
      <c r="K11" s="446"/>
      <c r="L11" s="5" t="s">
        <v>328</v>
      </c>
      <c r="M11" s="4" t="s">
        <v>328</v>
      </c>
      <c r="N11" s="4" t="s">
        <v>328</v>
      </c>
      <c r="O11" s="4" t="s">
        <v>328</v>
      </c>
      <c r="P11" s="4" t="s">
        <v>328</v>
      </c>
      <c r="Q11" s="4" t="s">
        <v>328</v>
      </c>
      <c r="R11" s="4" t="s">
        <v>328</v>
      </c>
      <c r="S11" s="4" t="s">
        <v>328</v>
      </c>
      <c r="T11" s="4" t="s">
        <v>328</v>
      </c>
      <c r="U11" s="4" t="s">
        <v>328</v>
      </c>
      <c r="V11" s="4" t="s">
        <v>328</v>
      </c>
      <c r="W11" s="4" t="s">
        <v>328</v>
      </c>
      <c r="X11" s="446"/>
      <c r="Y11" s="446"/>
    </row>
    <row r="12" spans="1:25" ht="57.95" customHeight="1" x14ac:dyDescent="0.25">
      <c r="A12" s="446"/>
      <c r="B12" s="446"/>
      <c r="C12" s="446"/>
      <c r="D12" s="2" t="s">
        <v>570</v>
      </c>
      <c r="E12" s="266">
        <v>0</v>
      </c>
      <c r="F12" s="266">
        <v>58000000</v>
      </c>
      <c r="G12" s="278"/>
      <c r="H12" s="2" t="s">
        <v>571</v>
      </c>
      <c r="I12" s="375">
        <v>0</v>
      </c>
      <c r="J12" s="263">
        <v>0.14000000000000001</v>
      </c>
      <c r="K12" s="446"/>
      <c r="L12" s="5" t="s">
        <v>328</v>
      </c>
      <c r="M12" s="4" t="s">
        <v>328</v>
      </c>
      <c r="N12" s="4" t="s">
        <v>328</v>
      </c>
      <c r="O12" s="4" t="s">
        <v>328</v>
      </c>
      <c r="P12" s="4" t="s">
        <v>328</v>
      </c>
      <c r="Q12" s="4" t="s">
        <v>328</v>
      </c>
      <c r="R12" s="4" t="s">
        <v>328</v>
      </c>
      <c r="S12" s="4" t="s">
        <v>328</v>
      </c>
      <c r="T12" s="4" t="s">
        <v>328</v>
      </c>
      <c r="U12" s="4" t="s">
        <v>328</v>
      </c>
      <c r="V12" s="4" t="s">
        <v>328</v>
      </c>
      <c r="W12" s="4" t="s">
        <v>328</v>
      </c>
      <c r="X12" s="446"/>
      <c r="Y12" s="446"/>
    </row>
    <row r="13" spans="1:25" ht="57.95" customHeight="1" x14ac:dyDescent="0.25">
      <c r="A13" s="446"/>
      <c r="B13" s="446"/>
      <c r="C13" s="446"/>
      <c r="D13" s="2" t="s">
        <v>572</v>
      </c>
      <c r="E13" s="266">
        <v>0</v>
      </c>
      <c r="F13" s="266">
        <v>53060000</v>
      </c>
      <c r="G13" s="278"/>
      <c r="H13" s="2" t="s">
        <v>571</v>
      </c>
      <c r="I13" s="375">
        <v>0</v>
      </c>
      <c r="J13" s="263">
        <v>0.14000000000000001</v>
      </c>
      <c r="K13" s="446"/>
      <c r="L13" s="5" t="s">
        <v>328</v>
      </c>
      <c r="M13" s="4" t="s">
        <v>328</v>
      </c>
      <c r="N13" s="4" t="s">
        <v>328</v>
      </c>
      <c r="O13" s="4" t="s">
        <v>328</v>
      </c>
      <c r="P13" s="4" t="s">
        <v>328</v>
      </c>
      <c r="Q13" s="4" t="s">
        <v>328</v>
      </c>
      <c r="R13" s="4" t="s">
        <v>328</v>
      </c>
      <c r="S13" s="4" t="s">
        <v>328</v>
      </c>
      <c r="T13" s="4" t="s">
        <v>328</v>
      </c>
      <c r="U13" s="4" t="s">
        <v>328</v>
      </c>
      <c r="V13" s="4" t="s">
        <v>328</v>
      </c>
      <c r="W13" s="4" t="s">
        <v>328</v>
      </c>
      <c r="X13" s="446"/>
      <c r="Y13" s="446"/>
    </row>
    <row r="14" spans="1:25" ht="57.95" customHeight="1" x14ac:dyDescent="0.25">
      <c r="A14" s="446"/>
      <c r="B14" s="446"/>
      <c r="C14" s="446"/>
      <c r="D14" s="2" t="s">
        <v>573</v>
      </c>
      <c r="E14" s="266">
        <v>0</v>
      </c>
      <c r="F14" s="323">
        <v>0</v>
      </c>
      <c r="G14" s="278"/>
      <c r="H14" s="2" t="s">
        <v>565</v>
      </c>
      <c r="I14" s="375">
        <v>0</v>
      </c>
      <c r="J14" s="263">
        <v>0.14000000000000001</v>
      </c>
      <c r="K14" s="446"/>
      <c r="L14" s="5" t="s">
        <v>328</v>
      </c>
      <c r="M14" s="4" t="s">
        <v>328</v>
      </c>
      <c r="N14" s="4" t="s">
        <v>328</v>
      </c>
      <c r="O14" s="4" t="s">
        <v>328</v>
      </c>
      <c r="P14" s="4" t="s">
        <v>328</v>
      </c>
      <c r="Q14" s="4" t="s">
        <v>328</v>
      </c>
      <c r="R14" s="4" t="s">
        <v>328</v>
      </c>
      <c r="S14" s="4" t="s">
        <v>328</v>
      </c>
      <c r="T14" s="4" t="s">
        <v>328</v>
      </c>
      <c r="U14" s="4" t="s">
        <v>328</v>
      </c>
      <c r="V14" s="4" t="s">
        <v>328</v>
      </c>
      <c r="W14" s="4" t="s">
        <v>328</v>
      </c>
      <c r="X14" s="446"/>
      <c r="Y14" s="446"/>
    </row>
    <row r="15" spans="1:25" ht="98.1" customHeight="1" x14ac:dyDescent="0.25">
      <c r="A15" s="446"/>
      <c r="B15" s="446"/>
      <c r="C15" s="446"/>
      <c r="D15" s="2" t="s">
        <v>574</v>
      </c>
      <c r="E15" s="266">
        <v>0</v>
      </c>
      <c r="F15" s="267">
        <v>219100000</v>
      </c>
      <c r="G15" s="278"/>
      <c r="H15" s="2" t="s">
        <v>575</v>
      </c>
      <c r="I15" s="375">
        <v>0</v>
      </c>
      <c r="J15" s="263">
        <v>0.16</v>
      </c>
      <c r="K15" s="446"/>
      <c r="L15" s="5" t="s">
        <v>328</v>
      </c>
      <c r="M15" s="4" t="s">
        <v>328</v>
      </c>
      <c r="N15" s="4" t="s">
        <v>328</v>
      </c>
      <c r="O15" s="4" t="s">
        <v>328</v>
      </c>
      <c r="P15" s="4" t="s">
        <v>328</v>
      </c>
      <c r="Q15" s="4" t="s">
        <v>328</v>
      </c>
      <c r="R15" s="4" t="s">
        <v>328</v>
      </c>
      <c r="S15" s="4" t="s">
        <v>328</v>
      </c>
      <c r="T15" s="4" t="s">
        <v>328</v>
      </c>
      <c r="U15" s="4" t="s">
        <v>328</v>
      </c>
      <c r="V15" s="4" t="s">
        <v>328</v>
      </c>
      <c r="W15" s="4" t="s">
        <v>328</v>
      </c>
      <c r="X15" s="446"/>
      <c r="Y15" s="446"/>
    </row>
    <row r="16" spans="1:25" ht="50.1" customHeight="1" x14ac:dyDescent="0.25">
      <c r="A16" s="447"/>
      <c r="B16" s="447"/>
      <c r="C16" s="447"/>
      <c r="D16" s="2" t="s">
        <v>576</v>
      </c>
      <c r="E16" s="266">
        <v>0</v>
      </c>
      <c r="F16" s="266">
        <v>9925000</v>
      </c>
      <c r="G16" s="278"/>
      <c r="H16" s="2" t="s">
        <v>577</v>
      </c>
      <c r="I16" s="375">
        <v>0</v>
      </c>
      <c r="J16" s="263">
        <v>0.14000000000000001</v>
      </c>
      <c r="K16" s="447"/>
      <c r="L16" s="5" t="s">
        <v>328</v>
      </c>
      <c r="M16" s="4" t="s">
        <v>328</v>
      </c>
      <c r="N16" s="4" t="s">
        <v>328</v>
      </c>
      <c r="O16" s="4" t="s">
        <v>328</v>
      </c>
      <c r="P16" s="4" t="s">
        <v>328</v>
      </c>
      <c r="Q16" s="4" t="s">
        <v>328</v>
      </c>
      <c r="R16" s="4" t="s">
        <v>328</v>
      </c>
      <c r="S16" s="4" t="s">
        <v>328</v>
      </c>
      <c r="T16" s="4" t="s">
        <v>328</v>
      </c>
      <c r="U16" s="4" t="s">
        <v>328</v>
      </c>
      <c r="V16" s="4" t="s">
        <v>328</v>
      </c>
      <c r="W16" s="4" t="s">
        <v>328</v>
      </c>
      <c r="X16" s="447"/>
      <c r="Y16" s="447"/>
    </row>
    <row r="17" spans="1:25" ht="96" customHeight="1" x14ac:dyDescent="0.25">
      <c r="A17" s="286" t="s">
        <v>578</v>
      </c>
      <c r="B17" s="286" t="s">
        <v>579</v>
      </c>
      <c r="C17" s="286" t="s">
        <v>580</v>
      </c>
      <c r="D17" s="286" t="s">
        <v>581</v>
      </c>
      <c r="E17" s="403">
        <v>39200000</v>
      </c>
      <c r="F17" s="321">
        <v>0</v>
      </c>
      <c r="G17" s="286" t="s">
        <v>582</v>
      </c>
      <c r="H17" s="286" t="s">
        <v>546</v>
      </c>
      <c r="I17" s="378">
        <v>0</v>
      </c>
      <c r="J17" s="287">
        <v>1</v>
      </c>
      <c r="K17" s="286" t="s">
        <v>583</v>
      </c>
      <c r="L17" s="286" t="s">
        <v>328</v>
      </c>
      <c r="M17" s="286" t="s">
        <v>328</v>
      </c>
      <c r="N17" s="286" t="s">
        <v>328</v>
      </c>
      <c r="O17" s="286" t="s">
        <v>328</v>
      </c>
      <c r="P17" s="286" t="s">
        <v>328</v>
      </c>
      <c r="Q17" s="286" t="s">
        <v>328</v>
      </c>
      <c r="R17" s="286" t="s">
        <v>328</v>
      </c>
      <c r="S17" s="286" t="s">
        <v>328</v>
      </c>
      <c r="T17" s="286" t="s">
        <v>328</v>
      </c>
      <c r="U17" s="286" t="s">
        <v>328</v>
      </c>
      <c r="V17" s="286" t="s">
        <v>328</v>
      </c>
      <c r="W17" s="286" t="s">
        <v>328</v>
      </c>
      <c r="X17" s="286" t="s">
        <v>584</v>
      </c>
      <c r="Y17" s="286"/>
    </row>
    <row r="18" spans="1:25" ht="15.75" x14ac:dyDescent="0.25">
      <c r="A18" s="288"/>
      <c r="B18" s="288"/>
      <c r="C18" s="288">
        <v>4</v>
      </c>
      <c r="D18" s="289">
        <v>14</v>
      </c>
      <c r="E18" s="324">
        <f>SUM(E4:E17)</f>
        <v>89200000</v>
      </c>
      <c r="F18" s="324">
        <f>SUM(F4:F17)</f>
        <v>597085001</v>
      </c>
      <c r="G18" s="288"/>
      <c r="H18" s="288"/>
      <c r="I18" s="379"/>
      <c r="J18" s="288"/>
      <c r="K18" s="288">
        <v>4</v>
      </c>
      <c r="L18" s="288"/>
      <c r="M18" s="288"/>
      <c r="N18" s="288"/>
      <c r="O18" s="288"/>
      <c r="P18" s="288"/>
      <c r="Q18" s="288"/>
      <c r="R18" s="288"/>
      <c r="S18" s="288"/>
      <c r="T18" s="288"/>
      <c r="U18" s="288"/>
      <c r="V18" s="288"/>
      <c r="W18" s="288"/>
      <c r="X18" s="288"/>
      <c r="Y18" s="288"/>
    </row>
  </sheetData>
  <mergeCells count="33">
    <mergeCell ref="A1:Y1"/>
    <mergeCell ref="A2:A3"/>
    <mergeCell ref="B2:B3"/>
    <mergeCell ref="C2:C3"/>
    <mergeCell ref="D2:D3"/>
    <mergeCell ref="E2:E3"/>
    <mergeCell ref="F2:F3"/>
    <mergeCell ref="G2:G3"/>
    <mergeCell ref="H2:H3"/>
    <mergeCell ref="I2:I3"/>
    <mergeCell ref="J2:J3"/>
    <mergeCell ref="K2:K3"/>
    <mergeCell ref="L2:W2"/>
    <mergeCell ref="X2:X3"/>
    <mergeCell ref="Y2:Y3"/>
    <mergeCell ref="X8:X9"/>
    <mergeCell ref="K10:K16"/>
    <mergeCell ref="X10:X16"/>
    <mergeCell ref="Y10:Y16"/>
    <mergeCell ref="Y4:Y7"/>
    <mergeCell ref="Y8:Y9"/>
    <mergeCell ref="X4:X7"/>
    <mergeCell ref="A10:A16"/>
    <mergeCell ref="A4:A7"/>
    <mergeCell ref="B4:B7"/>
    <mergeCell ref="C4:C7"/>
    <mergeCell ref="K4:K7"/>
    <mergeCell ref="B10:B16"/>
    <mergeCell ref="C10:C16"/>
    <mergeCell ref="A8:A9"/>
    <mergeCell ref="B8:B9"/>
    <mergeCell ref="C8:C9"/>
    <mergeCell ref="K8: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5"/>
  <sheetViews>
    <sheetView showGridLines="0" topLeftCell="C7" zoomScale="96" zoomScaleNormal="96" workbookViewId="0">
      <selection activeCell="C12" sqref="C12"/>
    </sheetView>
  </sheetViews>
  <sheetFormatPr baseColWidth="10" defaultColWidth="11.42578125" defaultRowHeight="15" x14ac:dyDescent="0.25"/>
  <cols>
    <col min="1" max="1" width="25.42578125" style="258" customWidth="1"/>
    <col min="2" max="2" width="42.7109375" style="258" customWidth="1"/>
    <col min="3" max="3" width="42.42578125" style="258" customWidth="1"/>
    <col min="4" max="4" width="51.140625" style="258" customWidth="1"/>
    <col min="5" max="5" width="23.28515625" style="325" customWidth="1"/>
    <col min="6" max="6" width="30.7109375" style="325" customWidth="1"/>
    <col min="7" max="7" width="33.85546875" style="258" customWidth="1"/>
    <col min="8" max="8" width="11.42578125" style="384"/>
    <col min="9" max="9" width="11.42578125" style="258"/>
    <col min="10" max="10" width="23.140625" style="258" customWidth="1"/>
    <col min="11" max="11" width="3.42578125" style="258" bestFit="1" customWidth="1"/>
    <col min="12" max="12" width="3.28515625" style="258" bestFit="1" customWidth="1"/>
    <col min="13" max="13" width="3.7109375" style="258" bestFit="1" customWidth="1"/>
    <col min="14" max="14" width="3.42578125" style="258" bestFit="1" customWidth="1"/>
    <col min="15" max="15" width="3.7109375" style="258" bestFit="1" customWidth="1"/>
    <col min="16" max="17" width="3" style="258" bestFit="1" customWidth="1"/>
    <col min="18" max="19" width="3.42578125" style="258" bestFit="1" customWidth="1"/>
    <col min="20" max="20" width="3.7109375" style="258" bestFit="1" customWidth="1"/>
    <col min="21" max="22" width="3.42578125" style="258" bestFit="1" customWidth="1"/>
    <col min="23" max="23" width="32.140625" style="258" customWidth="1"/>
    <col min="24" max="24" width="34.28515625" style="258" customWidth="1"/>
    <col min="25" max="16384" width="11.42578125" style="258"/>
  </cols>
  <sheetData>
    <row r="1" spans="1:42" ht="15.75" x14ac:dyDescent="0.25">
      <c r="A1" s="460" t="s">
        <v>591</v>
      </c>
      <c r="B1" s="461"/>
      <c r="C1" s="461"/>
      <c r="D1" s="461"/>
      <c r="E1" s="461"/>
      <c r="F1" s="461"/>
      <c r="G1" s="461"/>
      <c r="H1" s="461"/>
      <c r="I1" s="461"/>
      <c r="J1" s="461"/>
      <c r="K1" s="461"/>
      <c r="L1" s="461"/>
      <c r="M1" s="461"/>
      <c r="N1" s="461"/>
      <c r="O1" s="461"/>
      <c r="P1" s="461"/>
      <c r="Q1" s="461"/>
      <c r="R1" s="461"/>
      <c r="S1" s="461"/>
      <c r="T1" s="461"/>
      <c r="U1" s="461"/>
      <c r="V1" s="461"/>
      <c r="W1" s="461"/>
      <c r="X1" s="461"/>
      <c r="Y1" s="305"/>
      <c r="Z1" s="305"/>
      <c r="AA1" s="305"/>
      <c r="AB1" s="305"/>
      <c r="AC1" s="305"/>
      <c r="AD1" s="305"/>
      <c r="AE1" s="305"/>
      <c r="AF1" s="305"/>
      <c r="AG1" s="305"/>
      <c r="AH1" s="305"/>
      <c r="AI1" s="305"/>
      <c r="AJ1" s="305"/>
      <c r="AK1" s="305"/>
      <c r="AL1" s="305"/>
      <c r="AM1" s="305"/>
      <c r="AN1" s="305"/>
      <c r="AO1" s="305"/>
      <c r="AP1" s="305"/>
    </row>
    <row r="2" spans="1:42" ht="78.75" customHeight="1" x14ac:dyDescent="0.25">
      <c r="A2" s="455" t="s">
        <v>0</v>
      </c>
      <c r="B2" s="455" t="s">
        <v>1</v>
      </c>
      <c r="C2" s="455" t="s">
        <v>2</v>
      </c>
      <c r="D2" s="455" t="s">
        <v>3</v>
      </c>
      <c r="E2" s="463" t="s">
        <v>4</v>
      </c>
      <c r="F2" s="463" t="s">
        <v>5</v>
      </c>
      <c r="G2" s="455" t="s">
        <v>6</v>
      </c>
      <c r="H2" s="465" t="s">
        <v>7</v>
      </c>
      <c r="I2" s="455" t="s">
        <v>8</v>
      </c>
      <c r="J2" s="455" t="s">
        <v>9</v>
      </c>
      <c r="K2" s="457" t="s">
        <v>10</v>
      </c>
      <c r="L2" s="458"/>
      <c r="M2" s="458"/>
      <c r="N2" s="458"/>
      <c r="O2" s="458"/>
      <c r="P2" s="458"/>
      <c r="Q2" s="458"/>
      <c r="R2" s="458"/>
      <c r="S2" s="458"/>
      <c r="T2" s="458"/>
      <c r="U2" s="458"/>
      <c r="V2" s="459"/>
      <c r="W2" s="457"/>
      <c r="X2" s="459"/>
      <c r="Y2" s="305"/>
      <c r="Z2" s="305"/>
      <c r="AA2" s="305"/>
      <c r="AB2" s="305"/>
      <c r="AC2" s="305"/>
      <c r="AD2" s="305"/>
      <c r="AE2" s="305"/>
      <c r="AF2" s="305"/>
      <c r="AG2" s="305"/>
      <c r="AH2" s="305"/>
      <c r="AI2" s="305"/>
      <c r="AJ2" s="305"/>
      <c r="AK2" s="305"/>
      <c r="AL2" s="305"/>
      <c r="AM2" s="305"/>
      <c r="AN2" s="305"/>
      <c r="AO2" s="305"/>
      <c r="AP2" s="305"/>
    </row>
    <row r="3" spans="1:42" ht="15.75" x14ac:dyDescent="0.25">
      <c r="A3" s="462"/>
      <c r="B3" s="462"/>
      <c r="C3" s="456"/>
      <c r="D3" s="456"/>
      <c r="E3" s="464"/>
      <c r="F3" s="464"/>
      <c r="G3" s="456"/>
      <c r="H3" s="466"/>
      <c r="I3" s="456"/>
      <c r="J3" s="456"/>
      <c r="K3" s="261" t="s">
        <v>11</v>
      </c>
      <c r="L3" s="261" t="s">
        <v>12</v>
      </c>
      <c r="M3" s="261" t="s">
        <v>13</v>
      </c>
      <c r="N3" s="261" t="s">
        <v>14</v>
      </c>
      <c r="O3" s="261" t="s">
        <v>13</v>
      </c>
      <c r="P3" s="261" t="s">
        <v>15</v>
      </c>
      <c r="Q3" s="261" t="s">
        <v>15</v>
      </c>
      <c r="R3" s="261" t="s">
        <v>14</v>
      </c>
      <c r="S3" s="261" t="s">
        <v>16</v>
      </c>
      <c r="T3" s="261" t="s">
        <v>17</v>
      </c>
      <c r="U3" s="261" t="s">
        <v>18</v>
      </c>
      <c r="V3" s="261" t="s">
        <v>19</v>
      </c>
      <c r="W3" s="247" t="s">
        <v>20</v>
      </c>
      <c r="X3" s="247" t="s">
        <v>21</v>
      </c>
      <c r="Y3" s="305"/>
      <c r="Z3" s="305"/>
      <c r="AA3" s="305"/>
      <c r="AB3" s="305"/>
      <c r="AC3" s="305"/>
      <c r="AD3" s="305"/>
      <c r="AE3" s="305"/>
      <c r="AF3" s="305"/>
      <c r="AG3" s="305"/>
      <c r="AH3" s="305"/>
      <c r="AI3" s="305"/>
      <c r="AJ3" s="305"/>
      <c r="AK3" s="305"/>
      <c r="AL3" s="305"/>
      <c r="AM3" s="305"/>
      <c r="AN3" s="305"/>
      <c r="AO3" s="305"/>
      <c r="AP3" s="305"/>
    </row>
    <row r="4" spans="1:42" ht="78" customHeight="1" x14ac:dyDescent="0.25">
      <c r="A4" s="290" t="s">
        <v>440</v>
      </c>
      <c r="B4" s="306" t="s">
        <v>441</v>
      </c>
      <c r="C4" s="469" t="s">
        <v>442</v>
      </c>
      <c r="D4" s="255" t="s">
        <v>443</v>
      </c>
      <c r="E4" s="406">
        <v>127000000</v>
      </c>
      <c r="F4" s="326">
        <v>170000000</v>
      </c>
      <c r="G4" s="255" t="s">
        <v>444</v>
      </c>
      <c r="H4" s="381">
        <v>0</v>
      </c>
      <c r="I4" s="309">
        <v>0.33329999999999999</v>
      </c>
      <c r="J4" s="469" t="s">
        <v>445</v>
      </c>
      <c r="K4" s="255"/>
      <c r="L4" s="311"/>
      <c r="M4" s="311"/>
      <c r="N4" s="256"/>
      <c r="O4" s="256"/>
      <c r="P4" s="256"/>
      <c r="Q4" s="256"/>
      <c r="R4" s="256"/>
      <c r="S4" s="256"/>
      <c r="T4" s="256"/>
      <c r="U4" s="256"/>
      <c r="V4" s="256"/>
      <c r="W4" s="477" t="s">
        <v>446</v>
      </c>
      <c r="X4" s="469"/>
      <c r="Y4" s="307"/>
      <c r="Z4" s="305"/>
      <c r="AA4" s="305"/>
      <c r="AB4" s="305"/>
      <c r="AC4" s="305"/>
      <c r="AD4" s="305"/>
      <c r="AE4" s="305"/>
      <c r="AF4" s="305"/>
      <c r="AG4" s="305"/>
      <c r="AH4" s="305"/>
      <c r="AI4" s="305"/>
      <c r="AJ4" s="305"/>
      <c r="AK4" s="305"/>
      <c r="AL4" s="305"/>
      <c r="AM4" s="305"/>
      <c r="AN4" s="305"/>
      <c r="AO4" s="305"/>
      <c r="AP4" s="305"/>
    </row>
    <row r="5" spans="1:42" ht="67.5" customHeight="1" x14ac:dyDescent="0.25">
      <c r="A5" s="470" t="s">
        <v>447</v>
      </c>
      <c r="B5" s="308" t="s">
        <v>448</v>
      </c>
      <c r="C5" s="469"/>
      <c r="D5" s="255" t="s">
        <v>449</v>
      </c>
      <c r="E5" s="326">
        <v>0</v>
      </c>
      <c r="F5" s="326">
        <v>0</v>
      </c>
      <c r="G5" s="255" t="s">
        <v>450</v>
      </c>
      <c r="H5" s="381">
        <v>0</v>
      </c>
      <c r="I5" s="309">
        <v>0.33329999999999999</v>
      </c>
      <c r="J5" s="469"/>
      <c r="K5" s="255"/>
      <c r="L5" s="256"/>
      <c r="M5" s="310"/>
      <c r="N5" s="311"/>
      <c r="O5" s="311"/>
      <c r="P5" s="256"/>
      <c r="Q5" s="256"/>
      <c r="R5" s="256"/>
      <c r="S5" s="256"/>
      <c r="T5" s="256"/>
      <c r="U5" s="256"/>
      <c r="V5" s="256"/>
      <c r="W5" s="478"/>
      <c r="X5" s="469"/>
      <c r="Y5" s="305"/>
      <c r="Z5" s="305"/>
      <c r="AA5" s="305"/>
      <c r="AB5" s="305"/>
      <c r="AC5" s="305"/>
      <c r="AD5" s="305"/>
      <c r="AE5" s="305"/>
      <c r="AF5" s="305"/>
      <c r="AG5" s="305"/>
      <c r="AH5" s="305"/>
      <c r="AI5" s="305"/>
      <c r="AJ5" s="305"/>
      <c r="AK5" s="305"/>
      <c r="AL5" s="305"/>
      <c r="AM5" s="305"/>
      <c r="AN5" s="305"/>
      <c r="AO5" s="305"/>
      <c r="AP5" s="305"/>
    </row>
    <row r="6" spans="1:42" ht="122.25" customHeight="1" x14ac:dyDescent="0.25">
      <c r="A6" s="471"/>
      <c r="B6" s="312" t="s">
        <v>451</v>
      </c>
      <c r="C6" s="469"/>
      <c r="D6" s="255" t="s">
        <v>452</v>
      </c>
      <c r="E6" s="326">
        <v>0</v>
      </c>
      <c r="F6" s="326">
        <v>0</v>
      </c>
      <c r="G6" s="255" t="s">
        <v>453</v>
      </c>
      <c r="H6" s="381">
        <v>0</v>
      </c>
      <c r="I6" s="309">
        <v>0.33329999999999999</v>
      </c>
      <c r="J6" s="469"/>
      <c r="K6" s="255"/>
      <c r="L6" s="256"/>
      <c r="M6" s="256"/>
      <c r="N6" s="335"/>
      <c r="O6" s="310"/>
      <c r="P6" s="311"/>
      <c r="Q6" s="311"/>
      <c r="R6" s="311"/>
      <c r="S6" s="311"/>
      <c r="T6" s="311"/>
      <c r="U6" s="256"/>
      <c r="V6" s="256"/>
      <c r="W6" s="479"/>
      <c r="X6" s="469"/>
      <c r="Y6" s="305"/>
      <c r="Z6" s="305"/>
      <c r="AA6" s="305"/>
      <c r="AB6" s="305"/>
      <c r="AC6" s="305"/>
      <c r="AD6" s="305"/>
      <c r="AE6" s="305"/>
      <c r="AF6" s="305"/>
      <c r="AG6" s="305"/>
      <c r="AH6" s="305"/>
      <c r="AI6" s="305"/>
      <c r="AJ6" s="305"/>
      <c r="AK6" s="305"/>
      <c r="AL6" s="305"/>
      <c r="AM6" s="305"/>
      <c r="AN6" s="305"/>
      <c r="AO6" s="305"/>
      <c r="AP6" s="305"/>
    </row>
    <row r="7" spans="1:42" ht="63.75" customHeight="1" x14ac:dyDescent="0.25">
      <c r="A7" s="471"/>
      <c r="B7" s="306" t="s">
        <v>456</v>
      </c>
      <c r="C7" s="469" t="s">
        <v>457</v>
      </c>
      <c r="D7" s="255" t="s">
        <v>458</v>
      </c>
      <c r="E7" s="327">
        <v>0</v>
      </c>
      <c r="F7" s="327">
        <v>0</v>
      </c>
      <c r="G7" s="255" t="s">
        <v>459</v>
      </c>
      <c r="H7" s="381">
        <v>0</v>
      </c>
      <c r="I7" s="309">
        <v>0.33329999999999999</v>
      </c>
      <c r="J7" s="468" t="s">
        <v>460</v>
      </c>
      <c r="K7" s="257"/>
      <c r="L7" s="314"/>
      <c r="M7" s="314"/>
      <c r="N7" s="257"/>
      <c r="O7" s="257"/>
      <c r="P7" s="257"/>
      <c r="Q7" s="315"/>
      <c r="R7" s="257"/>
      <c r="S7" s="257"/>
      <c r="T7" s="257"/>
      <c r="U7" s="257"/>
      <c r="V7" s="257"/>
      <c r="W7" s="476" t="s">
        <v>486</v>
      </c>
      <c r="X7" s="467"/>
      <c r="Y7" s="305"/>
      <c r="Z7" s="305"/>
      <c r="AA7" s="305"/>
      <c r="AB7" s="305"/>
      <c r="AC7" s="305"/>
      <c r="AD7" s="305"/>
      <c r="AE7" s="305"/>
      <c r="AF7" s="305"/>
      <c r="AG7" s="305"/>
      <c r="AH7" s="305"/>
      <c r="AI7" s="305"/>
      <c r="AJ7" s="305"/>
      <c r="AK7" s="305"/>
      <c r="AL7" s="305"/>
      <c r="AM7" s="305"/>
      <c r="AN7" s="305"/>
      <c r="AO7" s="305"/>
      <c r="AP7" s="305"/>
    </row>
    <row r="8" spans="1:42" ht="35.25" customHeight="1" x14ac:dyDescent="0.25">
      <c r="A8" s="471"/>
      <c r="B8" s="313"/>
      <c r="C8" s="469"/>
      <c r="D8" s="255" t="s">
        <v>461</v>
      </c>
      <c r="E8" s="327">
        <v>0</v>
      </c>
      <c r="F8" s="327">
        <v>0</v>
      </c>
      <c r="G8" s="255" t="s">
        <v>462</v>
      </c>
      <c r="H8" s="382">
        <v>0</v>
      </c>
      <c r="I8" s="309">
        <v>0.33329999999999999</v>
      </c>
      <c r="J8" s="468"/>
      <c r="K8" s="257"/>
      <c r="L8" s="257"/>
      <c r="M8" s="257"/>
      <c r="N8" s="314"/>
      <c r="O8" s="314"/>
      <c r="P8" s="257"/>
      <c r="Q8" s="257"/>
      <c r="R8" s="315"/>
      <c r="S8" s="315"/>
      <c r="T8" s="257"/>
      <c r="U8" s="257"/>
      <c r="V8" s="257"/>
      <c r="W8" s="476"/>
      <c r="X8" s="467"/>
      <c r="Y8" s="305"/>
      <c r="Z8" s="305"/>
      <c r="AA8" s="305"/>
      <c r="AB8" s="305"/>
      <c r="AC8" s="305"/>
      <c r="AD8" s="305"/>
      <c r="AE8" s="305"/>
      <c r="AF8" s="305"/>
      <c r="AG8" s="305"/>
      <c r="AH8" s="305"/>
      <c r="AI8" s="305"/>
      <c r="AJ8" s="305"/>
      <c r="AK8" s="305"/>
      <c r="AL8" s="305"/>
      <c r="AM8" s="305"/>
      <c r="AN8" s="305"/>
      <c r="AO8" s="305"/>
      <c r="AP8" s="305"/>
    </row>
    <row r="9" spans="1:42" ht="44.25" customHeight="1" x14ac:dyDescent="0.25">
      <c r="A9" s="471"/>
      <c r="B9" s="313"/>
      <c r="C9" s="469"/>
      <c r="D9" s="255" t="s">
        <v>452</v>
      </c>
      <c r="E9" s="327">
        <v>0</v>
      </c>
      <c r="F9" s="327">
        <v>0</v>
      </c>
      <c r="G9" s="255" t="s">
        <v>453</v>
      </c>
      <c r="H9" s="382">
        <v>0</v>
      </c>
      <c r="I9" s="309">
        <v>0.33329999999999999</v>
      </c>
      <c r="J9" s="468"/>
      <c r="K9" s="257"/>
      <c r="L9" s="257"/>
      <c r="M9" s="257"/>
      <c r="N9" s="257"/>
      <c r="O9" s="257"/>
      <c r="P9" s="314"/>
      <c r="Q9" s="314"/>
      <c r="R9" s="314"/>
      <c r="S9" s="314"/>
      <c r="T9" s="314"/>
      <c r="U9" s="315"/>
      <c r="V9" s="315"/>
      <c r="W9" s="476"/>
      <c r="X9" s="467"/>
      <c r="Y9" s="305"/>
      <c r="Z9" s="305"/>
      <c r="AA9" s="305"/>
      <c r="AB9" s="305"/>
      <c r="AC9" s="305"/>
      <c r="AD9" s="305"/>
      <c r="AE9" s="305"/>
      <c r="AF9" s="305"/>
      <c r="AG9" s="305"/>
      <c r="AH9" s="305"/>
      <c r="AI9" s="305"/>
      <c r="AJ9" s="305"/>
      <c r="AK9" s="305"/>
      <c r="AL9" s="305"/>
      <c r="AM9" s="305"/>
      <c r="AN9" s="305"/>
      <c r="AO9" s="305"/>
      <c r="AP9" s="305"/>
    </row>
    <row r="10" spans="1:42" ht="96" customHeight="1" x14ac:dyDescent="0.25">
      <c r="A10" s="471"/>
      <c r="B10" s="473" t="s">
        <v>463</v>
      </c>
      <c r="C10" s="469" t="s">
        <v>464</v>
      </c>
      <c r="D10" s="336" t="s">
        <v>592</v>
      </c>
      <c r="E10" s="407">
        <v>34600000</v>
      </c>
      <c r="F10" s="337">
        <v>0</v>
      </c>
      <c r="G10" s="338" t="s">
        <v>481</v>
      </c>
      <c r="H10" s="383">
        <v>0</v>
      </c>
      <c r="I10" s="340">
        <v>0.2</v>
      </c>
      <c r="J10" s="468" t="s">
        <v>484</v>
      </c>
      <c r="K10" s="314"/>
      <c r="L10" s="314"/>
      <c r="M10" s="314"/>
      <c r="N10" s="314"/>
      <c r="O10" s="314"/>
      <c r="P10" s="314"/>
      <c r="Q10" s="315"/>
      <c r="R10" s="315"/>
      <c r="S10" s="315"/>
      <c r="T10" s="315"/>
      <c r="U10" s="315"/>
      <c r="V10" s="315"/>
      <c r="W10" s="475" t="s">
        <v>485</v>
      </c>
      <c r="X10" s="467"/>
      <c r="Y10" s="305"/>
      <c r="Z10" s="305"/>
      <c r="AA10" s="305"/>
      <c r="AB10" s="305"/>
      <c r="AC10" s="305"/>
      <c r="AD10" s="305"/>
      <c r="AE10" s="305"/>
      <c r="AF10" s="305"/>
      <c r="AG10" s="305"/>
      <c r="AH10" s="305"/>
      <c r="AI10" s="305"/>
      <c r="AJ10" s="305"/>
      <c r="AK10" s="305"/>
      <c r="AL10" s="305"/>
      <c r="AM10" s="305"/>
      <c r="AN10" s="305"/>
      <c r="AO10" s="305"/>
      <c r="AP10" s="305"/>
    </row>
    <row r="11" spans="1:42" ht="30" x14ac:dyDescent="0.25">
      <c r="A11" s="472"/>
      <c r="B11" s="474"/>
      <c r="C11" s="469"/>
      <c r="D11" s="339" t="s">
        <v>482</v>
      </c>
      <c r="E11" s="337">
        <v>0</v>
      </c>
      <c r="F11" s="337">
        <v>0</v>
      </c>
      <c r="G11" s="338" t="s">
        <v>483</v>
      </c>
      <c r="H11" s="383">
        <v>0</v>
      </c>
      <c r="I11" s="340">
        <v>0.8</v>
      </c>
      <c r="J11" s="468"/>
      <c r="K11" s="257"/>
      <c r="L11" s="257"/>
      <c r="M11" s="257"/>
      <c r="N11" s="257"/>
      <c r="O11" s="257"/>
      <c r="P11" s="257"/>
      <c r="Q11" s="314"/>
      <c r="R11" s="314"/>
      <c r="S11" s="314"/>
      <c r="T11" s="314"/>
      <c r="U11" s="314"/>
      <c r="V11" s="314"/>
      <c r="W11" s="475"/>
      <c r="X11" s="467"/>
      <c r="Y11" s="305"/>
      <c r="Z11" s="305"/>
      <c r="AA11" s="305"/>
      <c r="AB11" s="305"/>
      <c r="AC11" s="305"/>
      <c r="AD11" s="305"/>
      <c r="AE11" s="305"/>
      <c r="AF11" s="305"/>
      <c r="AG11" s="305"/>
      <c r="AH11" s="305"/>
      <c r="AI11" s="305"/>
      <c r="AJ11" s="305"/>
      <c r="AK11" s="305"/>
      <c r="AL11" s="305"/>
      <c r="AM11" s="305"/>
      <c r="AN11" s="305"/>
      <c r="AO11" s="305"/>
      <c r="AP11" s="305"/>
    </row>
    <row r="12" spans="1:42" ht="15.75" x14ac:dyDescent="0.25">
      <c r="E12" s="328">
        <f>SUM(E4:E11)</f>
        <v>161600000</v>
      </c>
      <c r="F12" s="328">
        <f>SUM(F4:F11)</f>
        <v>170000000</v>
      </c>
    </row>
    <row r="15" spans="1:42" x14ac:dyDescent="0.25">
      <c r="D15" s="316"/>
    </row>
  </sheetData>
  <mergeCells count="27">
    <mergeCell ref="X7:X9"/>
    <mergeCell ref="J10:J11"/>
    <mergeCell ref="C4:C6"/>
    <mergeCell ref="A5:A11"/>
    <mergeCell ref="C7:C9"/>
    <mergeCell ref="B10:B11"/>
    <mergeCell ref="C10:C11"/>
    <mergeCell ref="W10:W11"/>
    <mergeCell ref="X10:X11"/>
    <mergeCell ref="J7:J9"/>
    <mergeCell ref="W7:W9"/>
    <mergeCell ref="X4:X6"/>
    <mergeCell ref="J4:J6"/>
    <mergeCell ref="W4:W6"/>
    <mergeCell ref="J2:J3"/>
    <mergeCell ref="K2:V2"/>
    <mergeCell ref="W2:X2"/>
    <mergeCell ref="A1:X1"/>
    <mergeCell ref="A2:A3"/>
    <mergeCell ref="B2:B3"/>
    <mergeCell ref="C2:C3"/>
    <mergeCell ref="D2:D3"/>
    <mergeCell ref="E2:E3"/>
    <mergeCell ref="F2:F3"/>
    <mergeCell ref="G2:G3"/>
    <mergeCell ref="H2:H3"/>
    <mergeCell ref="I2:I3"/>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topLeftCell="C1" zoomScale="91" zoomScaleNormal="91" workbookViewId="0">
      <selection activeCell="D5" sqref="D5"/>
    </sheetView>
  </sheetViews>
  <sheetFormatPr baseColWidth="10" defaultColWidth="11.42578125" defaultRowHeight="15" x14ac:dyDescent="0.25"/>
  <cols>
    <col min="1" max="1" width="31.5703125" customWidth="1"/>
    <col min="2" max="2" width="37.140625" customWidth="1"/>
    <col min="3" max="3" width="29.42578125" customWidth="1"/>
    <col min="4" max="4" width="37.42578125" customWidth="1"/>
    <col min="5" max="5" width="20.42578125" customWidth="1"/>
    <col min="6" max="6" width="28.85546875" customWidth="1"/>
    <col min="7" max="7" width="29.5703125" customWidth="1"/>
    <col min="8" max="9" width="28.42578125" customWidth="1"/>
    <col min="10" max="10" width="26" customWidth="1"/>
    <col min="11" max="22" width="2.42578125" customWidth="1"/>
    <col min="23" max="23" width="33.7109375" customWidth="1"/>
    <col min="24" max="24" width="32" customWidth="1"/>
    <col min="25" max="25" width="41.5703125" style="212" hidden="1" customWidth="1"/>
    <col min="26" max="16384" width="11.42578125" style="244"/>
  </cols>
  <sheetData>
    <row r="1" spans="1:25" ht="24.75" customHeight="1" thickBot="1" x14ac:dyDescent="0.3">
      <c r="A1" s="522" t="s">
        <v>422</v>
      </c>
      <c r="B1" s="523"/>
      <c r="C1" s="523"/>
      <c r="D1" s="523"/>
      <c r="E1" s="523"/>
      <c r="F1" s="523"/>
      <c r="G1" s="523"/>
      <c r="H1" s="523"/>
      <c r="I1" s="523"/>
      <c r="J1" s="523"/>
      <c r="K1" s="523"/>
      <c r="L1" s="523"/>
      <c r="M1" s="523"/>
      <c r="N1" s="523"/>
      <c r="O1" s="523"/>
      <c r="P1" s="523"/>
      <c r="Q1" s="523"/>
      <c r="R1" s="523"/>
      <c r="S1" s="523"/>
      <c r="T1" s="523"/>
      <c r="U1" s="523"/>
      <c r="V1" s="523"/>
      <c r="W1" s="523"/>
      <c r="X1" s="524"/>
      <c r="Y1" s="212" t="s">
        <v>322</v>
      </c>
    </row>
    <row r="2" spans="1:25" ht="24.75" customHeight="1" x14ac:dyDescent="0.25">
      <c r="A2" s="451" t="s">
        <v>0</v>
      </c>
      <c r="B2" s="451" t="s">
        <v>1</v>
      </c>
      <c r="C2" s="451" t="s">
        <v>2</v>
      </c>
      <c r="D2" s="451" t="s">
        <v>3</v>
      </c>
      <c r="E2" s="451" t="s">
        <v>4</v>
      </c>
      <c r="F2" s="451" t="s">
        <v>5</v>
      </c>
      <c r="G2" s="451" t="s">
        <v>6</v>
      </c>
      <c r="H2" s="451" t="s">
        <v>7</v>
      </c>
      <c r="I2" s="451" t="s">
        <v>8</v>
      </c>
      <c r="J2" s="451" t="s">
        <v>9</v>
      </c>
      <c r="K2" s="451" t="s">
        <v>10</v>
      </c>
      <c r="L2" s="451"/>
      <c r="M2" s="451"/>
      <c r="N2" s="451"/>
      <c r="O2" s="451"/>
      <c r="P2" s="451"/>
      <c r="Q2" s="451"/>
      <c r="R2" s="451"/>
      <c r="S2" s="451"/>
      <c r="T2" s="451"/>
      <c r="U2" s="451"/>
      <c r="V2" s="451"/>
      <c r="W2" s="451"/>
      <c r="X2" s="451"/>
      <c r="Y2" s="213" t="s">
        <v>323</v>
      </c>
    </row>
    <row r="3" spans="1:25" ht="23.25" customHeight="1" x14ac:dyDescent="0.25">
      <c r="A3" s="436"/>
      <c r="B3" s="436"/>
      <c r="C3" s="436"/>
      <c r="D3" s="436"/>
      <c r="E3" s="436"/>
      <c r="F3" s="436"/>
      <c r="G3" s="436"/>
      <c r="H3" s="436"/>
      <c r="I3" s="436"/>
      <c r="J3" s="436"/>
      <c r="K3" s="186" t="s">
        <v>11</v>
      </c>
      <c r="L3" s="186" t="s">
        <v>12</v>
      </c>
      <c r="M3" s="186" t="s">
        <v>13</v>
      </c>
      <c r="N3" s="186" t="s">
        <v>14</v>
      </c>
      <c r="O3" s="186" t="s">
        <v>13</v>
      </c>
      <c r="P3" s="186" t="s">
        <v>15</v>
      </c>
      <c r="Q3" s="186" t="s">
        <v>15</v>
      </c>
      <c r="R3" s="186" t="s">
        <v>14</v>
      </c>
      <c r="S3" s="186" t="s">
        <v>16</v>
      </c>
      <c r="T3" s="186" t="s">
        <v>17</v>
      </c>
      <c r="U3" s="186" t="s">
        <v>18</v>
      </c>
      <c r="V3" s="186" t="s">
        <v>19</v>
      </c>
      <c r="W3" s="1" t="s">
        <v>20</v>
      </c>
      <c r="X3" s="1" t="s">
        <v>21</v>
      </c>
    </row>
    <row r="4" spans="1:25" ht="42" customHeight="1" x14ac:dyDescent="0.25">
      <c r="A4" s="499" t="s">
        <v>324</v>
      </c>
      <c r="B4" s="499" t="s">
        <v>229</v>
      </c>
      <c r="C4" s="499" t="s">
        <v>325</v>
      </c>
      <c r="D4" s="215" t="s">
        <v>326</v>
      </c>
      <c r="E4" s="216">
        <v>0</v>
      </c>
      <c r="F4" s="216">
        <v>0</v>
      </c>
      <c r="G4" s="215" t="s">
        <v>327</v>
      </c>
      <c r="H4" s="217">
        <v>0</v>
      </c>
      <c r="I4" s="217">
        <v>0.25</v>
      </c>
      <c r="J4" s="519" t="s">
        <v>586</v>
      </c>
      <c r="K4" s="218"/>
      <c r="L4" s="218"/>
      <c r="M4" s="217"/>
      <c r="N4" s="217"/>
      <c r="O4" s="218"/>
      <c r="P4" s="219" t="s">
        <v>328</v>
      </c>
      <c r="Q4" s="219" t="s">
        <v>328</v>
      </c>
      <c r="R4" s="219" t="s">
        <v>328</v>
      </c>
      <c r="S4" s="215"/>
      <c r="T4" s="215"/>
      <c r="U4" s="215"/>
      <c r="V4" s="215"/>
      <c r="W4" s="511" t="s">
        <v>329</v>
      </c>
      <c r="X4" s="503">
        <v>0</v>
      </c>
      <c r="Y4" s="480" t="s">
        <v>330</v>
      </c>
    </row>
    <row r="5" spans="1:25" ht="43.5" customHeight="1" x14ac:dyDescent="0.25">
      <c r="A5" s="500"/>
      <c r="B5" s="500"/>
      <c r="C5" s="500"/>
      <c r="D5" s="215" t="s">
        <v>331</v>
      </c>
      <c r="E5" s="216">
        <v>0</v>
      </c>
      <c r="F5" s="216">
        <v>31911315</v>
      </c>
      <c r="G5" s="215" t="s">
        <v>332</v>
      </c>
      <c r="H5" s="217">
        <v>0</v>
      </c>
      <c r="I5" s="217">
        <v>0.6</v>
      </c>
      <c r="J5" s="520"/>
      <c r="K5" s="217"/>
      <c r="L5" s="217"/>
      <c r="M5" s="217"/>
      <c r="N5" s="217"/>
      <c r="O5" s="217"/>
      <c r="P5" s="217"/>
      <c r="Q5" s="217"/>
      <c r="R5" s="215"/>
      <c r="S5" s="219" t="s">
        <v>328</v>
      </c>
      <c r="T5" s="219" t="s">
        <v>328</v>
      </c>
      <c r="U5" s="219" t="s">
        <v>328</v>
      </c>
      <c r="V5" s="215"/>
      <c r="W5" s="511"/>
      <c r="X5" s="503"/>
      <c r="Y5" s="481"/>
    </row>
    <row r="6" spans="1:25" ht="29.25" customHeight="1" x14ac:dyDescent="0.25">
      <c r="A6" s="518"/>
      <c r="B6" s="518"/>
      <c r="C6" s="518"/>
      <c r="D6" s="215" t="s">
        <v>333</v>
      </c>
      <c r="E6" s="216">
        <v>0</v>
      </c>
      <c r="F6" s="216">
        <v>0</v>
      </c>
      <c r="G6" s="215" t="s">
        <v>334</v>
      </c>
      <c r="H6" s="217">
        <v>0</v>
      </c>
      <c r="I6" s="217">
        <v>0.15</v>
      </c>
      <c r="J6" s="521"/>
      <c r="K6" s="217"/>
      <c r="L6" s="217"/>
      <c r="M6" s="217"/>
      <c r="N6" s="217"/>
      <c r="O6" s="217"/>
      <c r="P6" s="217"/>
      <c r="Q6" s="217"/>
      <c r="R6" s="215"/>
      <c r="S6" s="215"/>
      <c r="T6" s="215"/>
      <c r="U6" s="215"/>
      <c r="V6" s="219" t="s">
        <v>328</v>
      </c>
      <c r="W6" s="511"/>
      <c r="X6" s="503"/>
      <c r="Y6" s="482"/>
    </row>
    <row r="7" spans="1:25" ht="36.75" customHeight="1" x14ac:dyDescent="0.25">
      <c r="A7" s="507" t="s">
        <v>335</v>
      </c>
      <c r="B7" s="507" t="s">
        <v>336</v>
      </c>
      <c r="C7" s="507" t="s">
        <v>337</v>
      </c>
      <c r="D7" s="220" t="s">
        <v>338</v>
      </c>
      <c r="E7" s="221">
        <v>0</v>
      </c>
      <c r="F7" s="221">
        <v>0</v>
      </c>
      <c r="G7" s="221" t="s">
        <v>339</v>
      </c>
      <c r="H7" s="222">
        <v>0</v>
      </c>
      <c r="I7" s="222">
        <v>0.1</v>
      </c>
      <c r="J7" s="506" t="s">
        <v>340</v>
      </c>
      <c r="K7" s="223"/>
      <c r="L7" s="224" t="s">
        <v>328</v>
      </c>
      <c r="M7" s="224" t="s">
        <v>328</v>
      </c>
      <c r="N7" s="223"/>
      <c r="O7" s="223"/>
      <c r="P7" s="223"/>
      <c r="Q7" s="223"/>
      <c r="R7" s="223"/>
      <c r="S7" s="223"/>
      <c r="T7" s="223"/>
      <c r="U7" s="223"/>
      <c r="V7" s="223"/>
      <c r="W7" s="515" t="s">
        <v>341</v>
      </c>
      <c r="X7" s="517">
        <f>(+H7*I7)+(H8*I8)+(H9*I9)+(H10*I10)</f>
        <v>0</v>
      </c>
      <c r="Y7" s="225" t="s">
        <v>342</v>
      </c>
    </row>
    <row r="8" spans="1:25" ht="25.5" x14ac:dyDescent="0.25">
      <c r="A8" s="508"/>
      <c r="B8" s="508"/>
      <c r="C8" s="508"/>
      <c r="D8" s="220" t="s">
        <v>343</v>
      </c>
      <c r="E8" s="221">
        <v>0</v>
      </c>
      <c r="F8" s="221">
        <v>0</v>
      </c>
      <c r="G8" s="221" t="s">
        <v>344</v>
      </c>
      <c r="H8" s="222">
        <v>0</v>
      </c>
      <c r="I8" s="222">
        <v>0.1</v>
      </c>
      <c r="J8" s="506"/>
      <c r="K8" s="223"/>
      <c r="L8" s="224" t="s">
        <v>328</v>
      </c>
      <c r="M8" s="224" t="s">
        <v>328</v>
      </c>
      <c r="N8" s="224" t="s">
        <v>328</v>
      </c>
      <c r="O8" s="224" t="s">
        <v>328</v>
      </c>
      <c r="P8" s="224" t="s">
        <v>328</v>
      </c>
      <c r="Q8" s="224" t="s">
        <v>328</v>
      </c>
      <c r="R8" s="224" t="s">
        <v>328</v>
      </c>
      <c r="S8" s="224" t="s">
        <v>328</v>
      </c>
      <c r="T8" s="224" t="s">
        <v>328</v>
      </c>
      <c r="U8" s="224" t="s">
        <v>328</v>
      </c>
      <c r="V8" s="223"/>
      <c r="W8" s="515"/>
      <c r="X8" s="517"/>
      <c r="Y8" s="226"/>
    </row>
    <row r="9" spans="1:25" ht="25.5" x14ac:dyDescent="0.25">
      <c r="A9" s="508"/>
      <c r="B9" s="508"/>
      <c r="C9" s="508"/>
      <c r="D9" s="220" t="s">
        <v>345</v>
      </c>
      <c r="E9" s="221">
        <v>0</v>
      </c>
      <c r="F9" s="221">
        <v>0</v>
      </c>
      <c r="G9" s="221" t="s">
        <v>346</v>
      </c>
      <c r="H9" s="222">
        <v>0</v>
      </c>
      <c r="I9" s="222">
        <v>0.7</v>
      </c>
      <c r="J9" s="506"/>
      <c r="K9" s="223"/>
      <c r="L9" s="224" t="s">
        <v>328</v>
      </c>
      <c r="M9" s="224" t="s">
        <v>328</v>
      </c>
      <c r="N9" s="224" t="s">
        <v>328</v>
      </c>
      <c r="O9" s="224" t="s">
        <v>328</v>
      </c>
      <c r="P9" s="224" t="s">
        <v>328</v>
      </c>
      <c r="Q9" s="224" t="s">
        <v>328</v>
      </c>
      <c r="R9" s="224" t="s">
        <v>328</v>
      </c>
      <c r="S9" s="224" t="s">
        <v>328</v>
      </c>
      <c r="T9" s="224" t="s">
        <v>328</v>
      </c>
      <c r="U9" s="224" t="s">
        <v>328</v>
      </c>
      <c r="V9" s="223"/>
      <c r="W9" s="515"/>
      <c r="X9" s="517"/>
      <c r="Y9" s="226"/>
    </row>
    <row r="10" spans="1:25" ht="25.5" x14ac:dyDescent="0.25">
      <c r="A10" s="516"/>
      <c r="B10" s="516"/>
      <c r="C10" s="516"/>
      <c r="D10" s="220" t="s">
        <v>347</v>
      </c>
      <c r="E10" s="221">
        <v>0</v>
      </c>
      <c r="F10" s="221">
        <v>0</v>
      </c>
      <c r="G10" s="221" t="s">
        <v>348</v>
      </c>
      <c r="H10" s="222">
        <v>0</v>
      </c>
      <c r="I10" s="222">
        <v>0.1</v>
      </c>
      <c r="J10" s="506"/>
      <c r="K10" s="223"/>
      <c r="L10" s="224" t="s">
        <v>328</v>
      </c>
      <c r="M10" s="224" t="s">
        <v>328</v>
      </c>
      <c r="N10" s="224" t="s">
        <v>328</v>
      </c>
      <c r="O10" s="224" t="s">
        <v>328</v>
      </c>
      <c r="P10" s="224" t="s">
        <v>328</v>
      </c>
      <c r="Q10" s="224" t="s">
        <v>328</v>
      </c>
      <c r="R10" s="224" t="s">
        <v>328</v>
      </c>
      <c r="S10" s="224" t="s">
        <v>328</v>
      </c>
      <c r="T10" s="224" t="s">
        <v>328</v>
      </c>
      <c r="U10" s="224" t="s">
        <v>328</v>
      </c>
      <c r="V10" s="223"/>
      <c r="W10" s="515"/>
      <c r="X10" s="517"/>
      <c r="Y10" s="227"/>
    </row>
    <row r="11" spans="1:25" ht="41.25" customHeight="1" x14ac:dyDescent="0.25">
      <c r="A11" s="499" t="s">
        <v>349</v>
      </c>
      <c r="B11" s="499" t="s">
        <v>336</v>
      </c>
      <c r="C11" s="499" t="s">
        <v>350</v>
      </c>
      <c r="D11" s="215" t="s">
        <v>351</v>
      </c>
      <c r="E11" s="216">
        <v>0</v>
      </c>
      <c r="F11" s="216">
        <v>0</v>
      </c>
      <c r="G11" s="216" t="s">
        <v>344</v>
      </c>
      <c r="H11" s="217">
        <v>0</v>
      </c>
      <c r="I11" s="217">
        <v>0.2</v>
      </c>
      <c r="J11" s="498" t="s">
        <v>352</v>
      </c>
      <c r="K11" s="224" t="s">
        <v>328</v>
      </c>
      <c r="L11" s="218"/>
      <c r="M11" s="218"/>
      <c r="N11" s="218"/>
      <c r="O11" s="218"/>
      <c r="P11" s="228"/>
      <c r="Q11" s="228"/>
      <c r="R11" s="228"/>
      <c r="S11" s="228"/>
      <c r="T11" s="228"/>
      <c r="U11" s="228"/>
      <c r="V11" s="228"/>
      <c r="W11" s="501" t="s">
        <v>353</v>
      </c>
      <c r="X11" s="503">
        <v>0</v>
      </c>
      <c r="Y11" s="480" t="s">
        <v>354</v>
      </c>
    </row>
    <row r="12" spans="1:25" ht="25.5" x14ac:dyDescent="0.25">
      <c r="A12" s="500"/>
      <c r="B12" s="500"/>
      <c r="C12" s="500"/>
      <c r="D12" s="215" t="s">
        <v>355</v>
      </c>
      <c r="E12" s="216">
        <v>0</v>
      </c>
      <c r="F12" s="216">
        <v>31911315</v>
      </c>
      <c r="G12" s="216" t="s">
        <v>346</v>
      </c>
      <c r="H12" s="217">
        <v>0</v>
      </c>
      <c r="I12" s="217">
        <v>0.65</v>
      </c>
      <c r="J12" s="498"/>
      <c r="K12" s="218"/>
      <c r="L12" s="224" t="s">
        <v>328</v>
      </c>
      <c r="M12" s="224" t="s">
        <v>328</v>
      </c>
      <c r="N12" s="224" t="s">
        <v>328</v>
      </c>
      <c r="O12" s="224" t="s">
        <v>328</v>
      </c>
      <c r="P12" s="224" t="s">
        <v>328</v>
      </c>
      <c r="Q12" s="224" t="s">
        <v>328</v>
      </c>
      <c r="R12" s="224" t="s">
        <v>328</v>
      </c>
      <c r="S12" s="224" t="s">
        <v>328</v>
      </c>
      <c r="T12" s="224" t="s">
        <v>328</v>
      </c>
      <c r="U12" s="224" t="s">
        <v>328</v>
      </c>
      <c r="V12" s="218"/>
      <c r="W12" s="502"/>
      <c r="X12" s="503"/>
      <c r="Y12" s="481"/>
    </row>
    <row r="13" spans="1:25" ht="25.5" x14ac:dyDescent="0.25">
      <c r="A13" s="500"/>
      <c r="B13" s="500"/>
      <c r="C13" s="500"/>
      <c r="D13" s="215" t="s">
        <v>356</v>
      </c>
      <c r="E13" s="216">
        <v>0</v>
      </c>
      <c r="F13" s="216">
        <v>0</v>
      </c>
      <c r="G13" s="216" t="s">
        <v>348</v>
      </c>
      <c r="H13" s="217">
        <v>0</v>
      </c>
      <c r="I13" s="217">
        <v>0.15</v>
      </c>
      <c r="J13" s="498"/>
      <c r="K13" s="218"/>
      <c r="L13" s="224" t="s">
        <v>328</v>
      </c>
      <c r="M13" s="224" t="s">
        <v>328</v>
      </c>
      <c r="N13" s="224" t="s">
        <v>328</v>
      </c>
      <c r="O13" s="224" t="s">
        <v>328</v>
      </c>
      <c r="P13" s="224" t="s">
        <v>328</v>
      </c>
      <c r="Q13" s="224" t="s">
        <v>328</v>
      </c>
      <c r="R13" s="224" t="s">
        <v>328</v>
      </c>
      <c r="S13" s="224" t="s">
        <v>328</v>
      </c>
      <c r="T13" s="224" t="s">
        <v>328</v>
      </c>
      <c r="U13" s="224" t="s">
        <v>328</v>
      </c>
      <c r="V13" s="218"/>
      <c r="W13" s="502"/>
      <c r="X13" s="503"/>
      <c r="Y13" s="481"/>
    </row>
    <row r="14" spans="1:25" ht="67.5" customHeight="1" x14ac:dyDescent="0.25">
      <c r="A14" s="507" t="s">
        <v>349</v>
      </c>
      <c r="B14" s="507" t="s">
        <v>357</v>
      </c>
      <c r="C14" s="507" t="s">
        <v>358</v>
      </c>
      <c r="D14" s="220" t="s">
        <v>351</v>
      </c>
      <c r="E14" s="221">
        <v>0</v>
      </c>
      <c r="F14" s="221">
        <v>0</v>
      </c>
      <c r="G14" s="234" t="s">
        <v>359</v>
      </c>
      <c r="H14" s="222">
        <v>0</v>
      </c>
      <c r="I14" s="222">
        <v>0.2</v>
      </c>
      <c r="J14" s="507" t="s">
        <v>423</v>
      </c>
      <c r="K14" s="224" t="s">
        <v>328</v>
      </c>
      <c r="L14" s="224" t="s">
        <v>328</v>
      </c>
      <c r="M14" s="224" t="s">
        <v>328</v>
      </c>
      <c r="N14" s="224" t="s">
        <v>328</v>
      </c>
      <c r="O14" s="224" t="s">
        <v>328</v>
      </c>
      <c r="P14" s="224" t="s">
        <v>328</v>
      </c>
      <c r="Q14" s="224" t="s">
        <v>328</v>
      </c>
      <c r="R14" s="224" t="s">
        <v>328</v>
      </c>
      <c r="S14" s="224" t="s">
        <v>328</v>
      </c>
      <c r="T14" s="224" t="s">
        <v>328</v>
      </c>
      <c r="U14" s="224" t="s">
        <v>328</v>
      </c>
      <c r="V14" s="229"/>
      <c r="W14" s="509" t="s">
        <v>353</v>
      </c>
      <c r="X14" s="503">
        <v>0</v>
      </c>
      <c r="Y14" s="480" t="s">
        <v>360</v>
      </c>
    </row>
    <row r="15" spans="1:25" ht="24.75" customHeight="1" x14ac:dyDescent="0.25">
      <c r="A15" s="508"/>
      <c r="B15" s="508"/>
      <c r="C15" s="508"/>
      <c r="D15" s="220" t="s">
        <v>361</v>
      </c>
      <c r="E15" s="404">
        <v>30000000</v>
      </c>
      <c r="F15" s="234">
        <v>170000000</v>
      </c>
      <c r="G15" s="234" t="s">
        <v>362</v>
      </c>
      <c r="H15" s="222">
        <v>0</v>
      </c>
      <c r="I15" s="222">
        <v>0.65</v>
      </c>
      <c r="J15" s="508"/>
      <c r="K15" s="223"/>
      <c r="L15" s="224" t="s">
        <v>328</v>
      </c>
      <c r="M15" s="224" t="s">
        <v>328</v>
      </c>
      <c r="N15" s="224" t="s">
        <v>328</v>
      </c>
      <c r="O15" s="224" t="s">
        <v>328</v>
      </c>
      <c r="P15" s="224" t="s">
        <v>328</v>
      </c>
      <c r="Q15" s="224" t="s">
        <v>328</v>
      </c>
      <c r="R15" s="224" t="s">
        <v>328</v>
      </c>
      <c r="S15" s="224" t="s">
        <v>328</v>
      </c>
      <c r="T15" s="224" t="s">
        <v>328</v>
      </c>
      <c r="U15" s="224" t="s">
        <v>328</v>
      </c>
      <c r="V15" s="223"/>
      <c r="W15" s="510"/>
      <c r="X15" s="503"/>
      <c r="Y15" s="481"/>
    </row>
    <row r="16" spans="1:25" ht="27" customHeight="1" x14ac:dyDescent="0.25">
      <c r="A16" s="508"/>
      <c r="B16" s="508"/>
      <c r="C16" s="508"/>
      <c r="D16" s="220" t="s">
        <v>363</v>
      </c>
      <c r="E16" s="221">
        <v>0</v>
      </c>
      <c r="F16" s="221">
        <v>0</v>
      </c>
      <c r="G16" s="234" t="s">
        <v>261</v>
      </c>
      <c r="H16" s="222">
        <v>0</v>
      </c>
      <c r="I16" s="222">
        <v>0.15</v>
      </c>
      <c r="J16" s="508"/>
      <c r="K16" s="223"/>
      <c r="L16" s="224" t="s">
        <v>328</v>
      </c>
      <c r="M16" s="224" t="s">
        <v>328</v>
      </c>
      <c r="N16" s="224" t="s">
        <v>328</v>
      </c>
      <c r="O16" s="224" t="s">
        <v>328</v>
      </c>
      <c r="P16" s="224" t="s">
        <v>328</v>
      </c>
      <c r="Q16" s="224" t="s">
        <v>328</v>
      </c>
      <c r="R16" s="224" t="s">
        <v>328</v>
      </c>
      <c r="S16" s="224" t="s">
        <v>328</v>
      </c>
      <c r="T16" s="224" t="s">
        <v>328</v>
      </c>
      <c r="U16" s="224" t="s">
        <v>328</v>
      </c>
      <c r="V16" s="223"/>
      <c r="W16" s="510"/>
      <c r="X16" s="503"/>
      <c r="Y16" s="481"/>
    </row>
    <row r="17" spans="1:25" ht="25.5" customHeight="1" x14ac:dyDescent="0.25">
      <c r="A17" s="499" t="s">
        <v>349</v>
      </c>
      <c r="B17" s="499" t="s">
        <v>364</v>
      </c>
      <c r="C17" s="499" t="s">
        <v>365</v>
      </c>
      <c r="D17" s="215" t="s">
        <v>366</v>
      </c>
      <c r="E17" s="216">
        <v>0</v>
      </c>
      <c r="F17" s="216">
        <v>0</v>
      </c>
      <c r="G17" s="216" t="s">
        <v>367</v>
      </c>
      <c r="H17" s="217">
        <v>0</v>
      </c>
      <c r="I17" s="217">
        <v>0.5</v>
      </c>
      <c r="J17" s="499" t="s">
        <v>368</v>
      </c>
      <c r="K17" s="224" t="s">
        <v>328</v>
      </c>
      <c r="L17" s="224" t="s">
        <v>328</v>
      </c>
      <c r="M17" s="224" t="s">
        <v>328</v>
      </c>
      <c r="N17" s="224" t="s">
        <v>328</v>
      </c>
      <c r="O17" s="224" t="s">
        <v>328</v>
      </c>
      <c r="P17" s="224" t="s">
        <v>328</v>
      </c>
      <c r="Q17" s="224" t="s">
        <v>328</v>
      </c>
      <c r="R17" s="224" t="s">
        <v>328</v>
      </c>
      <c r="S17" s="224" t="s">
        <v>328</v>
      </c>
      <c r="T17" s="224" t="s">
        <v>328</v>
      </c>
      <c r="U17" s="224" t="s">
        <v>328</v>
      </c>
      <c r="V17" s="224" t="s">
        <v>328</v>
      </c>
      <c r="W17" s="501" t="s">
        <v>369</v>
      </c>
      <c r="X17" s="512">
        <v>0</v>
      </c>
      <c r="Y17" s="480" t="s">
        <v>370</v>
      </c>
    </row>
    <row r="18" spans="1:25" ht="57" customHeight="1" x14ac:dyDescent="0.25">
      <c r="A18" s="500"/>
      <c r="B18" s="500"/>
      <c r="C18" s="500"/>
      <c r="D18" s="215" t="s">
        <v>371</v>
      </c>
      <c r="E18" s="216">
        <v>0</v>
      </c>
      <c r="F18" s="216">
        <v>0</v>
      </c>
      <c r="G18" s="216" t="s">
        <v>372</v>
      </c>
      <c r="H18" s="217">
        <v>0</v>
      </c>
      <c r="I18" s="217">
        <v>0.5</v>
      </c>
      <c r="J18" s="500"/>
      <c r="K18" s="224" t="s">
        <v>328</v>
      </c>
      <c r="L18" s="224" t="s">
        <v>328</v>
      </c>
      <c r="M18" s="224" t="s">
        <v>328</v>
      </c>
      <c r="N18" s="224" t="s">
        <v>328</v>
      </c>
      <c r="O18" s="224" t="s">
        <v>328</v>
      </c>
      <c r="P18" s="224" t="s">
        <v>328</v>
      </c>
      <c r="Q18" s="224" t="s">
        <v>328</v>
      </c>
      <c r="R18" s="224" t="s">
        <v>328</v>
      </c>
      <c r="S18" s="224" t="s">
        <v>328</v>
      </c>
      <c r="T18" s="224" t="s">
        <v>328</v>
      </c>
      <c r="U18" s="224" t="s">
        <v>328</v>
      </c>
      <c r="V18" s="224" t="s">
        <v>328</v>
      </c>
      <c r="W18" s="502"/>
      <c r="X18" s="514"/>
      <c r="Y18" s="482"/>
    </row>
    <row r="19" spans="1:25" ht="30" customHeight="1" x14ac:dyDescent="0.25">
      <c r="A19" s="504" t="s">
        <v>373</v>
      </c>
      <c r="B19" s="507" t="s">
        <v>364</v>
      </c>
      <c r="C19" s="507" t="s">
        <v>374</v>
      </c>
      <c r="D19" s="220" t="s">
        <v>375</v>
      </c>
      <c r="E19" s="221">
        <v>0</v>
      </c>
      <c r="F19" s="221">
        <v>0</v>
      </c>
      <c r="G19" s="221" t="s">
        <v>359</v>
      </c>
      <c r="H19" s="222">
        <v>0</v>
      </c>
      <c r="I19" s="222">
        <v>0.2</v>
      </c>
      <c r="J19" s="507" t="s">
        <v>376</v>
      </c>
      <c r="K19" s="223"/>
      <c r="L19" s="223"/>
      <c r="M19" s="224" t="s">
        <v>328</v>
      </c>
      <c r="N19" s="224" t="s">
        <v>328</v>
      </c>
      <c r="O19" s="224" t="s">
        <v>328</v>
      </c>
      <c r="P19" s="224" t="s">
        <v>328</v>
      </c>
      <c r="Q19" s="224" t="s">
        <v>328</v>
      </c>
      <c r="R19" s="224" t="s">
        <v>328</v>
      </c>
      <c r="S19" s="224" t="s">
        <v>328</v>
      </c>
      <c r="T19" s="224" t="s">
        <v>328</v>
      </c>
      <c r="U19" s="224" t="s">
        <v>328</v>
      </c>
      <c r="V19" s="224" t="s">
        <v>328</v>
      </c>
      <c r="W19" s="515" t="s">
        <v>377</v>
      </c>
      <c r="X19" s="512">
        <v>0</v>
      </c>
      <c r="Y19" s="480" t="s">
        <v>378</v>
      </c>
    </row>
    <row r="20" spans="1:25" ht="37.5" customHeight="1" x14ac:dyDescent="0.25">
      <c r="A20" s="505"/>
      <c r="B20" s="508"/>
      <c r="C20" s="508"/>
      <c r="D20" s="220" t="s">
        <v>361</v>
      </c>
      <c r="E20" s="405">
        <v>15000000</v>
      </c>
      <c r="F20" s="221">
        <v>3444424</v>
      </c>
      <c r="G20" s="221" t="s">
        <v>362</v>
      </c>
      <c r="H20" s="222">
        <v>0</v>
      </c>
      <c r="I20" s="222">
        <v>0.65</v>
      </c>
      <c r="J20" s="508"/>
      <c r="K20" s="223"/>
      <c r="L20" s="223"/>
      <c r="M20" s="224" t="s">
        <v>328</v>
      </c>
      <c r="N20" s="224" t="s">
        <v>328</v>
      </c>
      <c r="O20" s="224" t="s">
        <v>328</v>
      </c>
      <c r="P20" s="224" t="s">
        <v>328</v>
      </c>
      <c r="Q20" s="224" t="s">
        <v>328</v>
      </c>
      <c r="R20" s="224" t="s">
        <v>328</v>
      </c>
      <c r="S20" s="224" t="s">
        <v>328</v>
      </c>
      <c r="T20" s="224" t="s">
        <v>328</v>
      </c>
      <c r="U20" s="224" t="s">
        <v>328</v>
      </c>
      <c r="V20" s="224" t="s">
        <v>328</v>
      </c>
      <c r="W20" s="515"/>
      <c r="X20" s="513"/>
      <c r="Y20" s="481"/>
    </row>
    <row r="21" spans="1:25" ht="23.25" customHeight="1" x14ac:dyDescent="0.25">
      <c r="A21" s="505"/>
      <c r="B21" s="508"/>
      <c r="C21" s="508"/>
      <c r="D21" s="220" t="s">
        <v>356</v>
      </c>
      <c r="E21" s="221">
        <v>0</v>
      </c>
      <c r="F21" s="221">
        <v>0</v>
      </c>
      <c r="G21" s="221" t="s">
        <v>261</v>
      </c>
      <c r="H21" s="222">
        <v>0</v>
      </c>
      <c r="I21" s="222">
        <v>0.15</v>
      </c>
      <c r="J21" s="508"/>
      <c r="K21" s="223"/>
      <c r="L21" s="223"/>
      <c r="M21" s="224" t="s">
        <v>328</v>
      </c>
      <c r="N21" s="224" t="s">
        <v>328</v>
      </c>
      <c r="O21" s="224" t="s">
        <v>328</v>
      </c>
      <c r="P21" s="224" t="s">
        <v>328</v>
      </c>
      <c r="Q21" s="224" t="s">
        <v>328</v>
      </c>
      <c r="R21" s="224" t="s">
        <v>328</v>
      </c>
      <c r="S21" s="224" t="s">
        <v>328</v>
      </c>
      <c r="T21" s="224" t="s">
        <v>328</v>
      </c>
      <c r="U21" s="224" t="s">
        <v>328</v>
      </c>
      <c r="V21" s="224" t="s">
        <v>328</v>
      </c>
      <c r="W21" s="515"/>
      <c r="X21" s="514"/>
      <c r="Y21" s="482"/>
    </row>
    <row r="22" spans="1:25" s="245" customFormat="1" ht="53.45" customHeight="1" x14ac:dyDescent="0.25">
      <c r="A22" s="496" t="s">
        <v>373</v>
      </c>
      <c r="B22" s="499" t="s">
        <v>379</v>
      </c>
      <c r="C22" s="499" t="s">
        <v>380</v>
      </c>
      <c r="D22" s="215" t="s">
        <v>381</v>
      </c>
      <c r="E22" s="216">
        <v>0</v>
      </c>
      <c r="F22" s="216">
        <v>0</v>
      </c>
      <c r="G22" s="216" t="s">
        <v>359</v>
      </c>
      <c r="H22" s="217">
        <v>0</v>
      </c>
      <c r="I22" s="217">
        <v>0.2</v>
      </c>
      <c r="J22" s="499" t="s">
        <v>382</v>
      </c>
      <c r="K22" s="218"/>
      <c r="L22" s="218"/>
      <c r="M22" s="224" t="s">
        <v>328</v>
      </c>
      <c r="N22" s="224" t="s">
        <v>328</v>
      </c>
      <c r="O22" s="224" t="s">
        <v>328</v>
      </c>
      <c r="P22" s="224" t="s">
        <v>328</v>
      </c>
      <c r="Q22" s="224" t="s">
        <v>328</v>
      </c>
      <c r="R22" s="224" t="s">
        <v>328</v>
      </c>
      <c r="S22" s="224" t="s">
        <v>328</v>
      </c>
      <c r="T22" s="224" t="s">
        <v>328</v>
      </c>
      <c r="U22" s="224" t="s">
        <v>328</v>
      </c>
      <c r="V22" s="218"/>
      <c r="W22" s="511" t="s">
        <v>383</v>
      </c>
      <c r="X22" s="512">
        <v>0</v>
      </c>
      <c r="Y22" s="480" t="s">
        <v>384</v>
      </c>
    </row>
    <row r="23" spans="1:25" s="245" customFormat="1" ht="26.25" customHeight="1" x14ac:dyDescent="0.25">
      <c r="A23" s="497"/>
      <c r="B23" s="500"/>
      <c r="C23" s="500"/>
      <c r="D23" s="215" t="s">
        <v>361</v>
      </c>
      <c r="E23" s="216">
        <v>0</v>
      </c>
      <c r="F23" s="216">
        <v>38233578</v>
      </c>
      <c r="G23" s="216" t="s">
        <v>362</v>
      </c>
      <c r="H23" s="217">
        <v>0</v>
      </c>
      <c r="I23" s="217">
        <v>0.65</v>
      </c>
      <c r="J23" s="500"/>
      <c r="K23" s="218"/>
      <c r="L23" s="218"/>
      <c r="M23" s="224" t="s">
        <v>328</v>
      </c>
      <c r="N23" s="224" t="s">
        <v>328</v>
      </c>
      <c r="O23" s="224" t="s">
        <v>328</v>
      </c>
      <c r="P23" s="224" t="s">
        <v>328</v>
      </c>
      <c r="Q23" s="224" t="s">
        <v>328</v>
      </c>
      <c r="R23" s="224" t="s">
        <v>328</v>
      </c>
      <c r="S23" s="224" t="s">
        <v>328</v>
      </c>
      <c r="T23" s="224" t="s">
        <v>328</v>
      </c>
      <c r="U23" s="224" t="s">
        <v>328</v>
      </c>
      <c r="V23" s="218"/>
      <c r="W23" s="511"/>
      <c r="X23" s="513"/>
      <c r="Y23" s="481"/>
    </row>
    <row r="24" spans="1:25" s="245" customFormat="1" ht="24.75" customHeight="1" x14ac:dyDescent="0.25">
      <c r="A24" s="497"/>
      <c r="B24" s="500"/>
      <c r="C24" s="500"/>
      <c r="D24" s="215" t="s">
        <v>356</v>
      </c>
      <c r="E24" s="216">
        <v>0</v>
      </c>
      <c r="F24" s="216">
        <v>0</v>
      </c>
      <c r="G24" s="216" t="s">
        <v>261</v>
      </c>
      <c r="H24" s="217">
        <v>0</v>
      </c>
      <c r="I24" s="217">
        <v>0.15</v>
      </c>
      <c r="J24" s="500"/>
      <c r="K24" s="218"/>
      <c r="L24" s="218"/>
      <c r="M24" s="224" t="s">
        <v>328</v>
      </c>
      <c r="N24" s="224" t="s">
        <v>328</v>
      </c>
      <c r="O24" s="224" t="s">
        <v>328</v>
      </c>
      <c r="P24" s="224" t="s">
        <v>328</v>
      </c>
      <c r="Q24" s="224" t="s">
        <v>328</v>
      </c>
      <c r="R24" s="224" t="s">
        <v>328</v>
      </c>
      <c r="S24" s="224" t="s">
        <v>328</v>
      </c>
      <c r="T24" s="224" t="s">
        <v>328</v>
      </c>
      <c r="U24" s="224" t="s">
        <v>328</v>
      </c>
      <c r="V24" s="218"/>
      <c r="W24" s="511"/>
      <c r="X24" s="514"/>
      <c r="Y24" s="482"/>
    </row>
    <row r="25" spans="1:25" ht="25.5" customHeight="1" x14ac:dyDescent="0.25">
      <c r="A25" s="504" t="s">
        <v>373</v>
      </c>
      <c r="B25" s="506" t="s">
        <v>357</v>
      </c>
      <c r="C25" s="506" t="s">
        <v>385</v>
      </c>
      <c r="D25" s="220" t="s">
        <v>375</v>
      </c>
      <c r="E25" s="221">
        <v>0</v>
      </c>
      <c r="F25" s="221">
        <v>0</v>
      </c>
      <c r="G25" s="221" t="s">
        <v>386</v>
      </c>
      <c r="H25" s="222">
        <v>0</v>
      </c>
      <c r="I25" s="222">
        <v>0.1</v>
      </c>
      <c r="J25" s="507" t="s">
        <v>387</v>
      </c>
      <c r="K25" s="223"/>
      <c r="L25" s="223"/>
      <c r="M25" s="223"/>
      <c r="N25" s="223"/>
      <c r="O25" s="229"/>
      <c r="P25" s="223" t="s">
        <v>328</v>
      </c>
      <c r="Q25" s="223"/>
      <c r="R25" s="223"/>
      <c r="S25" s="223"/>
      <c r="T25" s="223"/>
      <c r="U25" s="223"/>
      <c r="V25" s="223"/>
      <c r="W25" s="509" t="s">
        <v>388</v>
      </c>
      <c r="X25" s="503">
        <v>0</v>
      </c>
      <c r="Y25" s="480" t="s">
        <v>389</v>
      </c>
    </row>
    <row r="26" spans="1:25" ht="19.5" customHeight="1" x14ac:dyDescent="0.25">
      <c r="A26" s="505"/>
      <c r="B26" s="506"/>
      <c r="C26" s="506"/>
      <c r="D26" s="220" t="s">
        <v>361</v>
      </c>
      <c r="E26" s="221"/>
      <c r="F26" s="221">
        <v>21199368</v>
      </c>
      <c r="G26" s="297" t="s">
        <v>362</v>
      </c>
      <c r="H26" s="222">
        <v>0</v>
      </c>
      <c r="I26" s="222">
        <v>0.1</v>
      </c>
      <c r="J26" s="508"/>
      <c r="K26" s="223"/>
      <c r="L26" s="223"/>
      <c r="M26" s="223"/>
      <c r="N26" s="223"/>
      <c r="O26" s="223"/>
      <c r="P26" s="223" t="s">
        <v>328</v>
      </c>
      <c r="Q26" s="223"/>
      <c r="R26" s="223"/>
      <c r="S26" s="223"/>
      <c r="T26" s="223"/>
      <c r="U26" s="223"/>
      <c r="V26" s="223"/>
      <c r="W26" s="510"/>
      <c r="X26" s="503"/>
      <c r="Y26" s="481"/>
    </row>
    <row r="27" spans="1:25" ht="45.75" customHeight="1" x14ac:dyDescent="0.25">
      <c r="A27" s="505"/>
      <c r="B27" s="506"/>
      <c r="C27" s="506"/>
      <c r="D27" s="220" t="s">
        <v>356</v>
      </c>
      <c r="E27" s="221"/>
      <c r="F27" s="221">
        <v>0</v>
      </c>
      <c r="G27" s="221" t="s">
        <v>390</v>
      </c>
      <c r="H27" s="222">
        <v>0</v>
      </c>
      <c r="I27" s="222">
        <v>0.1</v>
      </c>
      <c r="J27" s="508"/>
      <c r="K27" s="223"/>
      <c r="L27" s="223"/>
      <c r="M27" s="223"/>
      <c r="N27" s="223"/>
      <c r="O27" s="223"/>
      <c r="P27" s="223" t="s">
        <v>328</v>
      </c>
      <c r="Q27" s="223" t="s">
        <v>328</v>
      </c>
      <c r="R27" s="223"/>
      <c r="S27" s="223"/>
      <c r="T27" s="223"/>
      <c r="U27" s="223"/>
      <c r="V27" s="223"/>
      <c r="W27" s="510"/>
      <c r="X27" s="503"/>
      <c r="Y27" s="482"/>
    </row>
    <row r="28" spans="1:25" ht="25.5" customHeight="1" x14ac:dyDescent="0.25">
      <c r="A28" s="496" t="s">
        <v>373</v>
      </c>
      <c r="B28" s="498" t="s">
        <v>357</v>
      </c>
      <c r="C28" s="498" t="s">
        <v>391</v>
      </c>
      <c r="D28" s="215" t="s">
        <v>375</v>
      </c>
      <c r="E28" s="216">
        <v>0</v>
      </c>
      <c r="F28" s="216">
        <v>0</v>
      </c>
      <c r="G28" s="215" t="s">
        <v>392</v>
      </c>
      <c r="H28" s="217">
        <v>0</v>
      </c>
      <c r="I28" s="217">
        <v>0.2</v>
      </c>
      <c r="J28" s="499" t="s">
        <v>393</v>
      </c>
      <c r="K28" s="218"/>
      <c r="L28" s="218"/>
      <c r="M28" s="218"/>
      <c r="N28" s="218"/>
      <c r="O28" s="224" t="s">
        <v>328</v>
      </c>
      <c r="P28" s="224" t="s">
        <v>328</v>
      </c>
      <c r="Q28" s="224" t="s">
        <v>328</v>
      </c>
      <c r="R28" s="224" t="s">
        <v>328</v>
      </c>
      <c r="S28" s="224" t="s">
        <v>328</v>
      </c>
      <c r="T28" s="218"/>
      <c r="U28" s="218"/>
      <c r="V28" s="218"/>
      <c r="W28" s="501" t="s">
        <v>394</v>
      </c>
      <c r="X28" s="503">
        <v>0</v>
      </c>
      <c r="Y28" s="480" t="s">
        <v>395</v>
      </c>
    </row>
    <row r="29" spans="1:25" ht="34.9" customHeight="1" x14ac:dyDescent="0.25">
      <c r="A29" s="497"/>
      <c r="B29" s="498"/>
      <c r="C29" s="498"/>
      <c r="D29" s="215" t="s">
        <v>396</v>
      </c>
      <c r="E29" s="405">
        <v>14000000</v>
      </c>
      <c r="F29" s="216">
        <v>30200000</v>
      </c>
      <c r="G29" s="215" t="s">
        <v>362</v>
      </c>
      <c r="H29" s="217">
        <v>0</v>
      </c>
      <c r="I29" s="217">
        <v>0.65</v>
      </c>
      <c r="J29" s="500"/>
      <c r="K29" s="218"/>
      <c r="L29" s="218"/>
      <c r="M29" s="218"/>
      <c r="N29" s="218"/>
      <c r="O29" s="218"/>
      <c r="P29" s="218"/>
      <c r="Q29" s="218"/>
      <c r="R29" s="218"/>
      <c r="S29" s="218"/>
      <c r="T29" s="224" t="s">
        <v>328</v>
      </c>
      <c r="U29" s="218"/>
      <c r="V29" s="218"/>
      <c r="W29" s="502"/>
      <c r="X29" s="503"/>
      <c r="Y29" s="481"/>
    </row>
    <row r="30" spans="1:25" ht="33" customHeight="1" x14ac:dyDescent="0.25">
      <c r="A30" s="497"/>
      <c r="B30" s="498"/>
      <c r="C30" s="498"/>
      <c r="D30" s="215" t="s">
        <v>356</v>
      </c>
      <c r="E30" s="216">
        <v>0</v>
      </c>
      <c r="F30" s="216"/>
      <c r="G30" s="215" t="s">
        <v>261</v>
      </c>
      <c r="H30" s="217">
        <v>0</v>
      </c>
      <c r="I30" s="217">
        <v>0.15</v>
      </c>
      <c r="J30" s="500"/>
      <c r="K30" s="218"/>
      <c r="L30" s="218"/>
      <c r="M30" s="218"/>
      <c r="N30" s="218"/>
      <c r="O30" s="218"/>
      <c r="P30" s="218"/>
      <c r="Q30" s="218"/>
      <c r="R30" s="218"/>
      <c r="S30" s="218"/>
      <c r="T30" s="218"/>
      <c r="U30" s="224" t="s">
        <v>328</v>
      </c>
      <c r="V30" s="218"/>
      <c r="W30" s="502"/>
      <c r="X30" s="503"/>
      <c r="Y30" s="482"/>
    </row>
    <row r="31" spans="1:25" ht="29.25" customHeight="1" x14ac:dyDescent="0.25">
      <c r="A31" s="483" t="s">
        <v>373</v>
      </c>
      <c r="B31" s="486" t="s">
        <v>397</v>
      </c>
      <c r="C31" s="486" t="s">
        <v>398</v>
      </c>
      <c r="D31" s="230" t="s">
        <v>399</v>
      </c>
      <c r="E31" s="221">
        <v>0</v>
      </c>
      <c r="F31" s="221">
        <v>0</v>
      </c>
      <c r="G31" s="221" t="s">
        <v>400</v>
      </c>
      <c r="H31" s="222">
        <v>0</v>
      </c>
      <c r="I31" s="222">
        <v>0.2</v>
      </c>
      <c r="J31" s="487" t="s">
        <v>401</v>
      </c>
      <c r="K31" s="231"/>
      <c r="L31" s="224" t="s">
        <v>328</v>
      </c>
      <c r="M31" s="224" t="s">
        <v>328</v>
      </c>
      <c r="N31" s="224" t="s">
        <v>328</v>
      </c>
      <c r="O31" s="224" t="s">
        <v>328</v>
      </c>
      <c r="P31" s="224" t="s">
        <v>328</v>
      </c>
      <c r="Q31" s="224" t="s">
        <v>328</v>
      </c>
      <c r="R31" s="224" t="s">
        <v>328</v>
      </c>
      <c r="S31" s="224" t="s">
        <v>328</v>
      </c>
      <c r="T31" s="224" t="s">
        <v>328</v>
      </c>
      <c r="U31" s="224" t="s">
        <v>328</v>
      </c>
      <c r="V31" s="231"/>
      <c r="W31" s="490" t="s">
        <v>402</v>
      </c>
      <c r="X31" s="493">
        <v>0</v>
      </c>
      <c r="Y31" s="480" t="s">
        <v>403</v>
      </c>
    </row>
    <row r="32" spans="1:25" ht="27.75" customHeight="1" x14ac:dyDescent="0.25">
      <c r="A32" s="484"/>
      <c r="B32" s="486"/>
      <c r="C32" s="486"/>
      <c r="D32" s="230" t="s">
        <v>404</v>
      </c>
      <c r="E32" s="221">
        <v>0</v>
      </c>
      <c r="F32" s="221">
        <v>18100000</v>
      </c>
      <c r="G32" s="221" t="s">
        <v>405</v>
      </c>
      <c r="H32" s="222">
        <v>0</v>
      </c>
      <c r="I32" s="222">
        <v>0.65</v>
      </c>
      <c r="J32" s="488"/>
      <c r="K32" s="231"/>
      <c r="L32" s="224" t="s">
        <v>328</v>
      </c>
      <c r="M32" s="224" t="s">
        <v>328</v>
      </c>
      <c r="N32" s="224" t="s">
        <v>328</v>
      </c>
      <c r="O32" s="224" t="s">
        <v>328</v>
      </c>
      <c r="P32" s="224" t="s">
        <v>328</v>
      </c>
      <c r="Q32" s="224" t="s">
        <v>328</v>
      </c>
      <c r="R32" s="224" t="s">
        <v>328</v>
      </c>
      <c r="S32" s="224" t="s">
        <v>328</v>
      </c>
      <c r="T32" s="224" t="s">
        <v>328</v>
      </c>
      <c r="U32" s="224" t="s">
        <v>328</v>
      </c>
      <c r="V32" s="231"/>
      <c r="W32" s="491"/>
      <c r="X32" s="494"/>
      <c r="Y32" s="481"/>
    </row>
    <row r="33" spans="1:25" ht="27" customHeight="1" x14ac:dyDescent="0.25">
      <c r="A33" s="485"/>
      <c r="B33" s="486"/>
      <c r="C33" s="486"/>
      <c r="D33" s="230" t="s">
        <v>356</v>
      </c>
      <c r="E33" s="221">
        <v>0</v>
      </c>
      <c r="F33" s="221">
        <v>0</v>
      </c>
      <c r="G33" s="221" t="s">
        <v>261</v>
      </c>
      <c r="H33" s="222">
        <v>0</v>
      </c>
      <c r="I33" s="222">
        <v>0.15</v>
      </c>
      <c r="J33" s="489"/>
      <c r="K33" s="231"/>
      <c r="L33" s="224" t="s">
        <v>328</v>
      </c>
      <c r="M33" s="224" t="s">
        <v>328</v>
      </c>
      <c r="N33" s="224" t="s">
        <v>328</v>
      </c>
      <c r="O33" s="224" t="s">
        <v>328</v>
      </c>
      <c r="P33" s="224" t="s">
        <v>328</v>
      </c>
      <c r="Q33" s="224" t="s">
        <v>328</v>
      </c>
      <c r="R33" s="224" t="s">
        <v>328</v>
      </c>
      <c r="S33" s="224" t="s">
        <v>328</v>
      </c>
      <c r="T33" s="224" t="s">
        <v>328</v>
      </c>
      <c r="U33" s="224" t="s">
        <v>328</v>
      </c>
      <c r="V33" s="231"/>
      <c r="W33" s="492"/>
      <c r="X33" s="495"/>
      <c r="Y33" s="482"/>
    </row>
    <row r="34" spans="1:25" ht="36.75" customHeight="1" x14ac:dyDescent="0.25">
      <c r="A34" s="496" t="s">
        <v>373</v>
      </c>
      <c r="B34" s="498" t="s">
        <v>406</v>
      </c>
      <c r="C34" s="498" t="s">
        <v>407</v>
      </c>
      <c r="D34" s="215" t="s">
        <v>408</v>
      </c>
      <c r="E34" s="216">
        <v>0</v>
      </c>
      <c r="F34" s="216">
        <v>0</v>
      </c>
      <c r="G34" s="215" t="s">
        <v>409</v>
      </c>
      <c r="H34" s="217">
        <v>0</v>
      </c>
      <c r="I34" s="217">
        <v>0.2</v>
      </c>
      <c r="J34" s="499" t="s">
        <v>410</v>
      </c>
      <c r="K34" s="218"/>
      <c r="L34" s="224" t="s">
        <v>328</v>
      </c>
      <c r="M34" s="224" t="s">
        <v>328</v>
      </c>
      <c r="N34" s="224" t="s">
        <v>328</v>
      </c>
      <c r="O34" s="224" t="s">
        <v>328</v>
      </c>
      <c r="P34" s="224" t="s">
        <v>328</v>
      </c>
      <c r="Q34" s="224" t="s">
        <v>328</v>
      </c>
      <c r="R34" s="224" t="s">
        <v>328</v>
      </c>
      <c r="S34" s="224" t="s">
        <v>328</v>
      </c>
      <c r="T34" s="224" t="s">
        <v>328</v>
      </c>
      <c r="U34" s="224" t="s">
        <v>328</v>
      </c>
      <c r="V34" s="218"/>
      <c r="W34" s="501" t="s">
        <v>411</v>
      </c>
      <c r="X34" s="503">
        <v>0</v>
      </c>
      <c r="Y34" s="480" t="s">
        <v>395</v>
      </c>
    </row>
    <row r="35" spans="1:25" ht="33" customHeight="1" x14ac:dyDescent="0.25">
      <c r="A35" s="497"/>
      <c r="B35" s="498"/>
      <c r="C35" s="498"/>
      <c r="D35" s="215" t="s">
        <v>412</v>
      </c>
      <c r="E35" s="216">
        <v>0</v>
      </c>
      <c r="F35" s="216">
        <v>0</v>
      </c>
      <c r="G35" s="215" t="s">
        <v>362</v>
      </c>
      <c r="H35" s="217">
        <v>0</v>
      </c>
      <c r="I35" s="217">
        <v>0.65</v>
      </c>
      <c r="J35" s="500"/>
      <c r="K35" s="218"/>
      <c r="L35" s="224" t="s">
        <v>328</v>
      </c>
      <c r="M35" s="224" t="s">
        <v>328</v>
      </c>
      <c r="N35" s="224" t="s">
        <v>328</v>
      </c>
      <c r="O35" s="224" t="s">
        <v>328</v>
      </c>
      <c r="P35" s="224" t="s">
        <v>328</v>
      </c>
      <c r="Q35" s="224" t="s">
        <v>328</v>
      </c>
      <c r="R35" s="224" t="s">
        <v>328</v>
      </c>
      <c r="S35" s="224" t="s">
        <v>328</v>
      </c>
      <c r="T35" s="224" t="s">
        <v>328</v>
      </c>
      <c r="U35" s="224" t="s">
        <v>328</v>
      </c>
      <c r="V35" s="218"/>
      <c r="W35" s="502"/>
      <c r="X35" s="503"/>
      <c r="Y35" s="481"/>
    </row>
    <row r="36" spans="1:25" ht="33" customHeight="1" x14ac:dyDescent="0.25">
      <c r="A36" s="497"/>
      <c r="B36" s="498"/>
      <c r="C36" s="498"/>
      <c r="D36" s="215" t="s">
        <v>356</v>
      </c>
      <c r="E36" s="216">
        <v>0</v>
      </c>
      <c r="F36" s="216">
        <v>0</v>
      </c>
      <c r="G36" s="215" t="s">
        <v>261</v>
      </c>
      <c r="H36" s="217">
        <v>0</v>
      </c>
      <c r="I36" s="217">
        <v>0.15</v>
      </c>
      <c r="J36" s="500"/>
      <c r="K36" s="218"/>
      <c r="L36" s="224" t="s">
        <v>328</v>
      </c>
      <c r="M36" s="224" t="s">
        <v>328</v>
      </c>
      <c r="N36" s="224" t="s">
        <v>328</v>
      </c>
      <c r="O36" s="224" t="s">
        <v>328</v>
      </c>
      <c r="P36" s="224" t="s">
        <v>328</v>
      </c>
      <c r="Q36" s="224" t="s">
        <v>328</v>
      </c>
      <c r="R36" s="224" t="s">
        <v>328</v>
      </c>
      <c r="S36" s="224" t="s">
        <v>328</v>
      </c>
      <c r="T36" s="224" t="s">
        <v>328</v>
      </c>
      <c r="U36" s="224" t="s">
        <v>328</v>
      </c>
      <c r="V36" s="218"/>
      <c r="W36" s="502"/>
      <c r="X36" s="503"/>
      <c r="Y36" s="482"/>
    </row>
    <row r="37" spans="1:25" ht="33" customHeight="1" x14ac:dyDescent="0.25">
      <c r="A37" s="483" t="s">
        <v>373</v>
      </c>
      <c r="B37" s="486" t="s">
        <v>413</v>
      </c>
      <c r="C37" s="486" t="s">
        <v>414</v>
      </c>
      <c r="D37" s="230" t="s">
        <v>415</v>
      </c>
      <c r="E37" s="221">
        <v>0</v>
      </c>
      <c r="F37" s="221">
        <v>0</v>
      </c>
      <c r="G37" s="221" t="s">
        <v>416</v>
      </c>
      <c r="H37" s="222">
        <v>0</v>
      </c>
      <c r="I37" s="222">
        <v>0.2</v>
      </c>
      <c r="J37" s="487" t="s">
        <v>417</v>
      </c>
      <c r="K37" s="218"/>
      <c r="L37" s="218"/>
      <c r="M37" s="224" t="s">
        <v>328</v>
      </c>
      <c r="N37" s="218"/>
      <c r="O37" s="218"/>
      <c r="P37" s="218"/>
      <c r="Q37" s="218"/>
      <c r="R37" s="218"/>
      <c r="S37" s="218"/>
      <c r="T37" s="218"/>
      <c r="U37" s="218"/>
      <c r="V37" s="231"/>
      <c r="W37" s="490" t="s">
        <v>418</v>
      </c>
      <c r="X37" s="493">
        <v>0</v>
      </c>
      <c r="Y37" s="480" t="s">
        <v>403</v>
      </c>
    </row>
    <row r="38" spans="1:25" ht="29.25" customHeight="1" x14ac:dyDescent="0.25">
      <c r="A38" s="484"/>
      <c r="B38" s="486"/>
      <c r="C38" s="486"/>
      <c r="D38" s="230" t="s">
        <v>419</v>
      </c>
      <c r="E38" s="405">
        <v>40000000</v>
      </c>
      <c r="F38" s="221"/>
      <c r="G38" s="221" t="s">
        <v>405</v>
      </c>
      <c r="H38" s="222">
        <v>0</v>
      </c>
      <c r="I38" s="222">
        <v>0.15</v>
      </c>
      <c r="J38" s="488"/>
      <c r="K38" s="218"/>
      <c r="L38" s="218"/>
      <c r="M38" s="218"/>
      <c r="N38" s="224" t="s">
        <v>328</v>
      </c>
      <c r="O38" s="218"/>
      <c r="P38" s="218"/>
      <c r="Q38" s="218"/>
      <c r="R38" s="218"/>
      <c r="S38" s="218"/>
      <c r="T38" s="218"/>
      <c r="U38" s="218"/>
      <c r="V38" s="231"/>
      <c r="W38" s="491"/>
      <c r="X38" s="494"/>
      <c r="Y38" s="481"/>
    </row>
    <row r="39" spans="1:25" ht="26.25" customHeight="1" x14ac:dyDescent="0.25">
      <c r="A39" s="485"/>
      <c r="B39" s="486"/>
      <c r="C39" s="486"/>
      <c r="D39" s="232" t="s">
        <v>420</v>
      </c>
      <c r="E39" s="238">
        <v>0</v>
      </c>
      <c r="F39" s="238">
        <v>0</v>
      </c>
      <c r="G39" s="238" t="s">
        <v>261</v>
      </c>
      <c r="H39" s="239">
        <v>0</v>
      </c>
      <c r="I39" s="239">
        <v>0.65</v>
      </c>
      <c r="J39" s="489"/>
      <c r="K39" s="214"/>
      <c r="L39" s="214"/>
      <c r="M39" s="214"/>
      <c r="N39" s="240" t="s">
        <v>328</v>
      </c>
      <c r="O39" s="240" t="s">
        <v>328</v>
      </c>
      <c r="P39" s="240" t="s">
        <v>328</v>
      </c>
      <c r="Q39" s="240" t="s">
        <v>328</v>
      </c>
      <c r="R39" s="240" t="s">
        <v>328</v>
      </c>
      <c r="S39" s="240" t="s">
        <v>328</v>
      </c>
      <c r="T39" s="240" t="s">
        <v>328</v>
      </c>
      <c r="U39" s="240" t="s">
        <v>328</v>
      </c>
      <c r="V39" s="240" t="s">
        <v>328</v>
      </c>
      <c r="W39" s="492"/>
      <c r="X39" s="495"/>
      <c r="Y39" s="482"/>
    </row>
    <row r="40" spans="1:25" s="246" customFormat="1" x14ac:dyDescent="0.25">
      <c r="A40" s="241">
        <v>12</v>
      </c>
      <c r="B40" s="241">
        <v>12</v>
      </c>
      <c r="C40" s="241">
        <v>12</v>
      </c>
      <c r="D40" s="241">
        <v>36</v>
      </c>
      <c r="E40" s="237">
        <f>SUM(E3:E39)</f>
        <v>99000000</v>
      </c>
      <c r="F40" s="237">
        <f>SUM(F3:F39)</f>
        <v>345000000</v>
      </c>
      <c r="G40" s="241">
        <v>36</v>
      </c>
      <c r="H40" s="241"/>
      <c r="I40" s="241"/>
      <c r="J40" s="241"/>
      <c r="K40" s="241"/>
      <c r="L40" s="241"/>
      <c r="M40" s="241"/>
      <c r="N40" s="241"/>
      <c r="O40" s="241"/>
      <c r="P40" s="241"/>
      <c r="Q40" s="241"/>
      <c r="R40" s="241"/>
      <c r="S40" s="241"/>
      <c r="T40" s="241"/>
      <c r="U40" s="241"/>
      <c r="V40" s="241"/>
      <c r="W40" s="241"/>
      <c r="X40" s="241"/>
      <c r="Y40" s="242"/>
    </row>
    <row r="42" spans="1:25" ht="21" x14ac:dyDescent="0.35">
      <c r="D42" s="233"/>
    </row>
  </sheetData>
  <mergeCells count="96">
    <mergeCell ref="A1:X1"/>
    <mergeCell ref="A2:A3"/>
    <mergeCell ref="B2:B3"/>
    <mergeCell ref="C2:C3"/>
    <mergeCell ref="D2:D3"/>
    <mergeCell ref="E2:E3"/>
    <mergeCell ref="F2:F3"/>
    <mergeCell ref="G2:G3"/>
    <mergeCell ref="H2:H3"/>
    <mergeCell ref="I2:I3"/>
    <mergeCell ref="J2:J3"/>
    <mergeCell ref="K2:V2"/>
    <mergeCell ref="W2:X2"/>
    <mergeCell ref="Y4:Y6"/>
    <mergeCell ref="A7:A10"/>
    <mergeCell ref="B7:B10"/>
    <mergeCell ref="C7:C10"/>
    <mergeCell ref="J7:J10"/>
    <mergeCell ref="W7:W10"/>
    <mergeCell ref="X7:X10"/>
    <mergeCell ref="A4:A6"/>
    <mergeCell ref="B4:B6"/>
    <mergeCell ref="C4:C6"/>
    <mergeCell ref="J4:J6"/>
    <mergeCell ref="W4:W6"/>
    <mergeCell ref="X4:X6"/>
    <mergeCell ref="Y11:Y13"/>
    <mergeCell ref="A14:A16"/>
    <mergeCell ref="B14:B16"/>
    <mergeCell ref="C14:C16"/>
    <mergeCell ref="J14:J16"/>
    <mergeCell ref="W14:W16"/>
    <mergeCell ref="X14:X16"/>
    <mergeCell ref="Y14:Y16"/>
    <mergeCell ref="A11:A13"/>
    <mergeCell ref="B11:B13"/>
    <mergeCell ref="C11:C13"/>
    <mergeCell ref="J11:J13"/>
    <mergeCell ref="W11:W13"/>
    <mergeCell ref="X11:X13"/>
    <mergeCell ref="Y17:Y18"/>
    <mergeCell ref="A19:A21"/>
    <mergeCell ref="B19:B21"/>
    <mergeCell ref="C19:C21"/>
    <mergeCell ref="J19:J21"/>
    <mergeCell ref="W19:W21"/>
    <mergeCell ref="X19:X21"/>
    <mergeCell ref="Y19:Y21"/>
    <mergeCell ref="A17:A18"/>
    <mergeCell ref="B17:B18"/>
    <mergeCell ref="C17:C18"/>
    <mergeCell ref="J17:J18"/>
    <mergeCell ref="W17:W18"/>
    <mergeCell ref="X17:X18"/>
    <mergeCell ref="Y22:Y24"/>
    <mergeCell ref="A25:A27"/>
    <mergeCell ref="B25:B27"/>
    <mergeCell ref="C25:C27"/>
    <mergeCell ref="J25:J27"/>
    <mergeCell ref="W25:W27"/>
    <mergeCell ref="X25:X27"/>
    <mergeCell ref="Y25:Y27"/>
    <mergeCell ref="A22:A24"/>
    <mergeCell ref="B22:B24"/>
    <mergeCell ref="C22:C24"/>
    <mergeCell ref="J22:J24"/>
    <mergeCell ref="W22:W24"/>
    <mergeCell ref="X22:X24"/>
    <mergeCell ref="Y28:Y30"/>
    <mergeCell ref="A31:A33"/>
    <mergeCell ref="B31:B33"/>
    <mergeCell ref="C31:C33"/>
    <mergeCell ref="J31:J33"/>
    <mergeCell ref="W31:W33"/>
    <mergeCell ref="X31:X33"/>
    <mergeCell ref="Y31:Y33"/>
    <mergeCell ref="A28:A30"/>
    <mergeCell ref="B28:B30"/>
    <mergeCell ref="C28:C30"/>
    <mergeCell ref="J28:J30"/>
    <mergeCell ref="W28:W30"/>
    <mergeCell ref="X28:X30"/>
    <mergeCell ref="Y34:Y36"/>
    <mergeCell ref="A37:A39"/>
    <mergeCell ref="B37:B39"/>
    <mergeCell ref="C37:C39"/>
    <mergeCell ref="J37:J39"/>
    <mergeCell ref="W37:W39"/>
    <mergeCell ref="X37:X39"/>
    <mergeCell ref="Y37:Y39"/>
    <mergeCell ref="A34:A36"/>
    <mergeCell ref="B34:B36"/>
    <mergeCell ref="C34:C36"/>
    <mergeCell ref="J34:J36"/>
    <mergeCell ref="W34:W36"/>
    <mergeCell ref="X34:X3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topLeftCell="C7" zoomScale="84" zoomScaleNormal="84" workbookViewId="0">
      <selection activeCell="E9" sqref="E9"/>
    </sheetView>
  </sheetViews>
  <sheetFormatPr baseColWidth="10" defaultColWidth="11.42578125" defaultRowHeight="15" x14ac:dyDescent="0.25"/>
  <cols>
    <col min="1" max="1" width="31.5703125" customWidth="1"/>
    <col min="2" max="2" width="37.140625" customWidth="1"/>
    <col min="3" max="3" width="29.42578125" customWidth="1"/>
    <col min="4" max="4" width="37.42578125" customWidth="1"/>
    <col min="5" max="6" width="20.42578125" style="182" customWidth="1"/>
    <col min="7" max="7" width="24.85546875" customWidth="1"/>
    <col min="8" max="9" width="28.42578125" customWidth="1"/>
    <col min="10" max="10" width="31.7109375" bestFit="1" customWidth="1"/>
    <col min="11" max="22" width="2.42578125" customWidth="1"/>
    <col min="23" max="23" width="33.7109375" customWidth="1"/>
    <col min="24" max="24" width="34.28515625" customWidth="1"/>
    <col min="25" max="25" width="41.5703125" style="244" customWidth="1"/>
    <col min="26" max="16384" width="11.42578125" style="244"/>
  </cols>
  <sheetData>
    <row r="1" spans="1:24" ht="24.75" customHeight="1" x14ac:dyDescent="0.25">
      <c r="A1" s="434" t="s">
        <v>204</v>
      </c>
      <c r="B1" s="435"/>
      <c r="C1" s="435"/>
      <c r="D1" s="435"/>
      <c r="E1" s="435"/>
      <c r="F1" s="435"/>
      <c r="G1" s="435"/>
      <c r="H1" s="435"/>
      <c r="I1" s="435"/>
      <c r="J1" s="435"/>
      <c r="K1" s="435"/>
      <c r="L1" s="435"/>
      <c r="M1" s="435"/>
      <c r="N1" s="435"/>
      <c r="O1" s="435"/>
      <c r="P1" s="435"/>
      <c r="Q1" s="435"/>
      <c r="R1" s="435"/>
      <c r="S1" s="435"/>
      <c r="T1" s="435"/>
      <c r="U1" s="435"/>
      <c r="V1" s="435"/>
      <c r="W1" s="435"/>
      <c r="X1" s="435"/>
    </row>
    <row r="2" spans="1:24" ht="24.75" customHeight="1" x14ac:dyDescent="0.25">
      <c r="A2" s="436" t="s">
        <v>0</v>
      </c>
      <c r="B2" s="436" t="s">
        <v>1</v>
      </c>
      <c r="C2" s="436" t="s">
        <v>2</v>
      </c>
      <c r="D2" s="436" t="s">
        <v>3</v>
      </c>
      <c r="E2" s="450" t="s">
        <v>4</v>
      </c>
      <c r="F2" s="450" t="s">
        <v>5</v>
      </c>
      <c r="G2" s="436" t="s">
        <v>6</v>
      </c>
      <c r="H2" s="436" t="s">
        <v>7</v>
      </c>
      <c r="I2" s="436" t="s">
        <v>8</v>
      </c>
      <c r="J2" s="436" t="s">
        <v>9</v>
      </c>
      <c r="K2" s="436" t="s">
        <v>10</v>
      </c>
      <c r="L2" s="436"/>
      <c r="M2" s="436"/>
      <c r="N2" s="436"/>
      <c r="O2" s="436"/>
      <c r="P2" s="436"/>
      <c r="Q2" s="436"/>
      <c r="R2" s="436"/>
      <c r="S2" s="436"/>
      <c r="T2" s="436"/>
      <c r="U2" s="436"/>
      <c r="V2" s="436"/>
      <c r="W2" s="436"/>
      <c r="X2" s="436"/>
    </row>
    <row r="3" spans="1:24" ht="23.25" customHeight="1" x14ac:dyDescent="0.25">
      <c r="A3" s="436"/>
      <c r="B3" s="436"/>
      <c r="C3" s="437"/>
      <c r="D3" s="437"/>
      <c r="E3" s="525"/>
      <c r="F3" s="525"/>
      <c r="G3" s="437"/>
      <c r="H3" s="437"/>
      <c r="I3" s="437"/>
      <c r="J3" s="437"/>
      <c r="K3" s="10" t="s">
        <v>11</v>
      </c>
      <c r="L3" s="10" t="s">
        <v>12</v>
      </c>
      <c r="M3" s="10" t="s">
        <v>13</v>
      </c>
      <c r="N3" s="10" t="s">
        <v>14</v>
      </c>
      <c r="O3" s="10" t="s">
        <v>13</v>
      </c>
      <c r="P3" s="10" t="s">
        <v>15</v>
      </c>
      <c r="Q3" s="10" t="s">
        <v>15</v>
      </c>
      <c r="R3" s="10" t="s">
        <v>14</v>
      </c>
      <c r="S3" s="10" t="s">
        <v>16</v>
      </c>
      <c r="T3" s="10" t="s">
        <v>17</v>
      </c>
      <c r="U3" s="10" t="s">
        <v>18</v>
      </c>
      <c r="V3" s="10" t="s">
        <v>19</v>
      </c>
      <c r="W3" s="1" t="s">
        <v>20</v>
      </c>
      <c r="X3" s="203" t="s">
        <v>21</v>
      </c>
    </row>
    <row r="4" spans="1:24" ht="32.25" customHeight="1" x14ac:dyDescent="0.25">
      <c r="A4" s="526" t="s">
        <v>212</v>
      </c>
      <c r="B4" s="529" t="s">
        <v>205</v>
      </c>
      <c r="C4" s="526" t="s">
        <v>206</v>
      </c>
      <c r="D4" s="187" t="s">
        <v>425</v>
      </c>
      <c r="E4" s="402">
        <v>8500000</v>
      </c>
      <c r="F4" s="188">
        <v>0</v>
      </c>
      <c r="G4" s="187" t="s">
        <v>424</v>
      </c>
      <c r="H4" s="385">
        <v>0</v>
      </c>
      <c r="I4" s="197">
        <v>0.3</v>
      </c>
      <c r="J4" s="189" t="s">
        <v>207</v>
      </c>
      <c r="K4" s="189"/>
      <c r="L4" s="189"/>
      <c r="M4" s="190"/>
      <c r="N4" s="190"/>
      <c r="O4" s="190"/>
      <c r="P4" s="189"/>
      <c r="Q4" s="189"/>
      <c r="R4" s="189"/>
      <c r="S4" s="189"/>
      <c r="T4" s="189"/>
      <c r="U4" s="189"/>
      <c r="V4" s="189"/>
      <c r="W4" s="527" t="s">
        <v>319</v>
      </c>
      <c r="X4" s="528"/>
    </row>
    <row r="5" spans="1:24" ht="23.25" customHeight="1" x14ac:dyDescent="0.25">
      <c r="A5" s="526"/>
      <c r="B5" s="530"/>
      <c r="C5" s="526"/>
      <c r="D5" s="187" t="s">
        <v>426</v>
      </c>
      <c r="E5" s="402">
        <v>7500000</v>
      </c>
      <c r="F5" s="188">
        <v>0</v>
      </c>
      <c r="G5" s="189" t="s">
        <v>208</v>
      </c>
      <c r="H5" s="385">
        <v>0</v>
      </c>
      <c r="I5" s="197">
        <v>0.4</v>
      </c>
      <c r="J5" s="189" t="s">
        <v>209</v>
      </c>
      <c r="K5" s="189"/>
      <c r="L5" s="189"/>
      <c r="M5" s="190"/>
      <c r="N5" s="190"/>
      <c r="O5" s="190"/>
      <c r="P5" s="189"/>
      <c r="Q5" s="189"/>
      <c r="R5" s="189"/>
      <c r="S5" s="189"/>
      <c r="T5" s="189"/>
      <c r="U5" s="189"/>
      <c r="V5" s="189"/>
      <c r="W5" s="527"/>
      <c r="X5" s="528"/>
    </row>
    <row r="6" spans="1:24" ht="57" customHeight="1" x14ac:dyDescent="0.25">
      <c r="A6" s="526"/>
      <c r="B6" s="530"/>
      <c r="C6" s="526"/>
      <c r="D6" s="196" t="s">
        <v>427</v>
      </c>
      <c r="E6" s="188">
        <v>0</v>
      </c>
      <c r="F6" s="188">
        <v>0</v>
      </c>
      <c r="G6" s="196" t="s">
        <v>210</v>
      </c>
      <c r="H6" s="385">
        <v>0</v>
      </c>
      <c r="I6" s="197">
        <v>0.3</v>
      </c>
      <c r="J6" s="189" t="s">
        <v>211</v>
      </c>
      <c r="K6" s="189"/>
      <c r="L6" s="189"/>
      <c r="M6" s="190"/>
      <c r="N6" s="190"/>
      <c r="O6" s="190"/>
      <c r="P6" s="189"/>
      <c r="Q6" s="189"/>
      <c r="R6" s="189"/>
      <c r="S6" s="189"/>
      <c r="T6" s="189"/>
      <c r="U6" s="189"/>
      <c r="V6" s="189"/>
      <c r="W6" s="527"/>
      <c r="X6" s="528"/>
    </row>
    <row r="7" spans="1:24" ht="40.5" customHeight="1" x14ac:dyDescent="0.25">
      <c r="A7" s="445" t="s">
        <v>26</v>
      </c>
      <c r="B7" s="530"/>
      <c r="C7" s="441" t="s">
        <v>214</v>
      </c>
      <c r="D7" s="206" t="s">
        <v>318</v>
      </c>
      <c r="E7" s="191">
        <v>0</v>
      </c>
      <c r="F7" s="191">
        <v>0</v>
      </c>
      <c r="G7" s="192" t="s">
        <v>215</v>
      </c>
      <c r="H7" s="385">
        <v>0</v>
      </c>
      <c r="I7" s="198">
        <v>0.1</v>
      </c>
      <c r="J7" s="8" t="s">
        <v>216</v>
      </c>
      <c r="K7" s="8"/>
      <c r="L7" s="190"/>
      <c r="M7" s="190"/>
      <c r="N7" s="190"/>
      <c r="O7" s="190"/>
      <c r="P7" s="8"/>
      <c r="Q7" s="8"/>
      <c r="R7" s="8"/>
      <c r="S7" s="8"/>
      <c r="T7" s="8"/>
      <c r="U7" s="8"/>
      <c r="V7" s="8"/>
      <c r="W7" s="2" t="s">
        <v>217</v>
      </c>
      <c r="X7" s="8"/>
    </row>
    <row r="8" spans="1:24" ht="40.5" customHeight="1" x14ac:dyDescent="0.25">
      <c r="A8" s="446"/>
      <c r="B8" s="530"/>
      <c r="C8" s="441"/>
      <c r="D8" s="205" t="s">
        <v>218</v>
      </c>
      <c r="E8" s="402">
        <v>70000000</v>
      </c>
      <c r="F8" s="191">
        <v>0</v>
      </c>
      <c r="G8" s="192" t="s">
        <v>219</v>
      </c>
      <c r="H8" s="385">
        <v>0</v>
      </c>
      <c r="I8" s="198">
        <v>0.2</v>
      </c>
      <c r="J8" s="8" t="s">
        <v>220</v>
      </c>
      <c r="K8" s="8"/>
      <c r="L8" s="8"/>
      <c r="M8" s="194"/>
      <c r="N8" s="8"/>
      <c r="O8" s="8"/>
      <c r="P8" s="8"/>
      <c r="Q8" s="8"/>
      <c r="R8" s="8"/>
      <c r="S8" s="8"/>
      <c r="T8" s="8"/>
      <c r="U8" s="8"/>
      <c r="V8" s="8"/>
      <c r="W8" s="8" t="s">
        <v>219</v>
      </c>
      <c r="X8" s="8"/>
    </row>
    <row r="9" spans="1:24" ht="48" customHeight="1" x14ac:dyDescent="0.25">
      <c r="A9" s="446"/>
      <c r="B9" s="530"/>
      <c r="C9" s="441"/>
      <c r="D9" s="206" t="s">
        <v>221</v>
      </c>
      <c r="E9" s="402">
        <v>60000000</v>
      </c>
      <c r="F9" s="191"/>
      <c r="G9" s="192" t="s">
        <v>222</v>
      </c>
      <c r="H9" s="385">
        <v>0</v>
      </c>
      <c r="I9" s="198">
        <v>0.2</v>
      </c>
      <c r="J9" s="8" t="s">
        <v>220</v>
      </c>
      <c r="K9" s="8"/>
      <c r="L9" s="8"/>
      <c r="M9" s="194"/>
      <c r="N9" s="8"/>
      <c r="O9" s="8"/>
      <c r="P9" s="8"/>
      <c r="Q9" s="8"/>
      <c r="R9" s="8"/>
      <c r="S9" s="8"/>
      <c r="T9" s="8"/>
      <c r="U9" s="8"/>
      <c r="V9" s="8"/>
      <c r="W9" s="2" t="s">
        <v>222</v>
      </c>
      <c r="X9" s="8"/>
    </row>
    <row r="10" spans="1:24" ht="27" customHeight="1" x14ac:dyDescent="0.25">
      <c r="A10" s="446"/>
      <c r="B10" s="530"/>
      <c r="C10" s="441"/>
      <c r="D10" s="205" t="s">
        <v>223</v>
      </c>
      <c r="E10" s="402">
        <v>20000000</v>
      </c>
      <c r="F10" s="191">
        <v>50000000</v>
      </c>
      <c r="G10" s="192" t="s">
        <v>224</v>
      </c>
      <c r="H10" s="385">
        <v>0</v>
      </c>
      <c r="I10" s="198">
        <v>0.3</v>
      </c>
      <c r="J10" s="8" t="s">
        <v>220</v>
      </c>
      <c r="K10" s="8"/>
      <c r="L10" s="8"/>
      <c r="M10" s="8"/>
      <c r="N10" s="194"/>
      <c r="O10" s="8"/>
      <c r="P10" s="194"/>
      <c r="Q10" s="8"/>
      <c r="R10" s="194"/>
      <c r="S10" s="194"/>
      <c r="T10" s="194"/>
      <c r="U10" s="194"/>
      <c r="V10" s="8"/>
      <c r="W10" s="8" t="s">
        <v>224</v>
      </c>
      <c r="X10" s="8"/>
    </row>
    <row r="11" spans="1:24" ht="48" customHeight="1" x14ac:dyDescent="0.25">
      <c r="A11" s="447"/>
      <c r="B11" s="531"/>
      <c r="C11" s="441"/>
      <c r="D11" s="205" t="s">
        <v>225</v>
      </c>
      <c r="E11" s="402">
        <v>26000000</v>
      </c>
      <c r="F11" s="191"/>
      <c r="G11" s="192" t="s">
        <v>226</v>
      </c>
      <c r="H11" s="385">
        <v>0</v>
      </c>
      <c r="I11" s="198">
        <v>0.3</v>
      </c>
      <c r="J11" s="8" t="s">
        <v>220</v>
      </c>
      <c r="K11" s="8"/>
      <c r="L11" s="8"/>
      <c r="M11" s="8"/>
      <c r="N11" s="194"/>
      <c r="O11" s="8"/>
      <c r="P11" s="8"/>
      <c r="Q11" s="194"/>
      <c r="R11" s="8"/>
      <c r="S11" s="194"/>
      <c r="T11" s="8"/>
      <c r="U11" s="194"/>
      <c r="V11" s="8"/>
      <c r="W11" s="8" t="s">
        <v>227</v>
      </c>
      <c r="X11" s="8"/>
    </row>
    <row r="12" spans="1:24" ht="15" customHeight="1" x14ac:dyDescent="0.25">
      <c r="A12" s="532" t="s">
        <v>228</v>
      </c>
      <c r="B12" s="529" t="s">
        <v>229</v>
      </c>
      <c r="C12" s="526" t="s">
        <v>230</v>
      </c>
      <c r="D12" s="187" t="s">
        <v>231</v>
      </c>
      <c r="E12" s="188">
        <v>0</v>
      </c>
      <c r="F12" s="188">
        <v>0</v>
      </c>
      <c r="G12" s="189" t="s">
        <v>232</v>
      </c>
      <c r="H12" s="385">
        <v>0</v>
      </c>
      <c r="I12" s="197">
        <v>0.4</v>
      </c>
      <c r="J12" s="189" t="s">
        <v>233</v>
      </c>
      <c r="K12" s="189"/>
      <c r="L12" s="189"/>
      <c r="M12" s="190"/>
      <c r="N12" s="190"/>
      <c r="O12" s="190"/>
      <c r="P12" s="189"/>
      <c r="Q12" s="189"/>
      <c r="R12" s="189"/>
      <c r="S12" s="189"/>
      <c r="T12" s="189"/>
      <c r="U12" s="189"/>
      <c r="V12" s="189"/>
      <c r="W12" s="189" t="s">
        <v>234</v>
      </c>
      <c r="X12" s="189"/>
    </row>
    <row r="13" spans="1:24" ht="29.25" customHeight="1" x14ac:dyDescent="0.25">
      <c r="A13" s="533"/>
      <c r="B13" s="530"/>
      <c r="C13" s="526"/>
      <c r="D13" s="187" t="s">
        <v>235</v>
      </c>
      <c r="E13" s="188">
        <v>0</v>
      </c>
      <c r="F13" s="188">
        <v>0</v>
      </c>
      <c r="G13" s="189" t="s">
        <v>236</v>
      </c>
      <c r="H13" s="385">
        <v>0</v>
      </c>
      <c r="I13" s="197">
        <v>0.2</v>
      </c>
      <c r="J13" s="189" t="s">
        <v>237</v>
      </c>
      <c r="K13" s="189"/>
      <c r="L13" s="189"/>
      <c r="M13" s="189"/>
      <c r="N13" s="189"/>
      <c r="O13" s="189"/>
      <c r="P13" s="190"/>
      <c r="Q13" s="189"/>
      <c r="R13" s="189"/>
      <c r="S13" s="189"/>
      <c r="T13" s="189"/>
      <c r="U13" s="189"/>
      <c r="V13" s="189"/>
      <c r="W13" s="189" t="s">
        <v>238</v>
      </c>
      <c r="X13" s="189"/>
    </row>
    <row r="14" spans="1:24" ht="36.75" customHeight="1" x14ac:dyDescent="0.25">
      <c r="A14" s="533"/>
      <c r="B14" s="530"/>
      <c r="C14" s="526"/>
      <c r="D14" s="187" t="s">
        <v>239</v>
      </c>
      <c r="E14" s="188">
        <v>0</v>
      </c>
      <c r="F14" s="188">
        <v>0</v>
      </c>
      <c r="G14" s="189" t="s">
        <v>240</v>
      </c>
      <c r="H14" s="385">
        <v>0</v>
      </c>
      <c r="I14" s="197">
        <v>0.3</v>
      </c>
      <c r="J14" s="189" t="s">
        <v>241</v>
      </c>
      <c r="K14" s="189"/>
      <c r="L14" s="189"/>
      <c r="M14" s="189"/>
      <c r="N14" s="189"/>
      <c r="O14" s="189"/>
      <c r="P14" s="189"/>
      <c r="Q14" s="189"/>
      <c r="R14" s="190"/>
      <c r="S14" s="189"/>
      <c r="T14" s="189"/>
      <c r="U14" s="189"/>
      <c r="V14" s="189"/>
      <c r="W14" s="189" t="s">
        <v>242</v>
      </c>
      <c r="X14" s="189"/>
    </row>
    <row r="15" spans="1:24" ht="34.5" customHeight="1" x14ac:dyDescent="0.25">
      <c r="A15" s="534"/>
      <c r="B15" s="531"/>
      <c r="C15" s="526"/>
      <c r="D15" s="187" t="s">
        <v>243</v>
      </c>
      <c r="E15" s="188">
        <v>0</v>
      </c>
      <c r="F15" s="188">
        <v>0</v>
      </c>
      <c r="G15" s="187" t="s">
        <v>244</v>
      </c>
      <c r="H15" s="385">
        <v>0</v>
      </c>
      <c r="I15" s="197">
        <v>0.1</v>
      </c>
      <c r="J15" s="189" t="s">
        <v>245</v>
      </c>
      <c r="K15" s="189"/>
      <c r="L15" s="189"/>
      <c r="M15" s="189"/>
      <c r="N15" s="189"/>
      <c r="O15" s="189"/>
      <c r="P15" s="189"/>
      <c r="Q15" s="189"/>
      <c r="R15" s="189"/>
      <c r="S15" s="190"/>
      <c r="T15" s="189"/>
      <c r="U15" s="189"/>
      <c r="V15" s="189"/>
      <c r="W15" s="189" t="s">
        <v>246</v>
      </c>
      <c r="X15" s="189"/>
    </row>
    <row r="16" spans="1:24" ht="15" customHeight="1" x14ac:dyDescent="0.25">
      <c r="A16" s="445" t="s">
        <v>228</v>
      </c>
      <c r="B16" s="535" t="s">
        <v>213</v>
      </c>
      <c r="C16" s="440" t="s">
        <v>247</v>
      </c>
      <c r="D16" s="207" t="s">
        <v>248</v>
      </c>
      <c r="E16" s="191">
        <v>0</v>
      </c>
      <c r="F16" s="191">
        <v>0</v>
      </c>
      <c r="G16" s="8" t="s">
        <v>249</v>
      </c>
      <c r="H16" s="385">
        <v>0</v>
      </c>
      <c r="I16" s="198">
        <v>0.1</v>
      </c>
      <c r="J16" s="8" t="s">
        <v>10</v>
      </c>
      <c r="K16" s="8"/>
      <c r="L16" s="190"/>
      <c r="M16" s="8"/>
      <c r="N16" s="8"/>
      <c r="O16" s="8"/>
      <c r="P16" s="8"/>
      <c r="Q16" s="8"/>
      <c r="R16" s="8"/>
      <c r="S16" s="8"/>
      <c r="T16" s="8"/>
      <c r="U16" s="8"/>
      <c r="V16" s="8"/>
      <c r="W16" s="8" t="s">
        <v>250</v>
      </c>
      <c r="X16" s="8"/>
    </row>
    <row r="17" spans="1:24" ht="23.25" customHeight="1" x14ac:dyDescent="0.25">
      <c r="A17" s="446"/>
      <c r="B17" s="536"/>
      <c r="C17" s="440"/>
      <c r="D17" s="207" t="s">
        <v>251</v>
      </c>
      <c r="E17" s="191">
        <v>0</v>
      </c>
      <c r="F17" s="191">
        <v>0</v>
      </c>
      <c r="G17" s="8" t="s">
        <v>252</v>
      </c>
      <c r="H17" s="385">
        <v>0</v>
      </c>
      <c r="I17" s="198">
        <v>0.2</v>
      </c>
      <c r="J17" s="8" t="s">
        <v>253</v>
      </c>
      <c r="K17" s="8"/>
      <c r="L17" s="8"/>
      <c r="M17" s="190"/>
      <c r="N17" s="8"/>
      <c r="O17" s="190"/>
      <c r="P17" s="8"/>
      <c r="Q17" s="190"/>
      <c r="R17" s="8"/>
      <c r="S17" s="190"/>
      <c r="T17" s="8"/>
      <c r="U17" s="190"/>
      <c r="V17" s="8"/>
      <c r="W17" s="8" t="s">
        <v>254</v>
      </c>
      <c r="X17" s="8"/>
    </row>
    <row r="18" spans="1:24" ht="23.25" customHeight="1" x14ac:dyDescent="0.25">
      <c r="A18" s="446"/>
      <c r="B18" s="536"/>
      <c r="C18" s="440"/>
      <c r="D18" s="207" t="s">
        <v>255</v>
      </c>
      <c r="E18" s="191">
        <v>0</v>
      </c>
      <c r="F18" s="191">
        <v>10000000</v>
      </c>
      <c r="G18" s="8" t="s">
        <v>256</v>
      </c>
      <c r="H18" s="385">
        <v>0</v>
      </c>
      <c r="I18" s="198">
        <v>0.4</v>
      </c>
      <c r="J18" s="8" t="s">
        <v>257</v>
      </c>
      <c r="K18" s="8"/>
      <c r="L18" s="8"/>
      <c r="M18" s="8"/>
      <c r="N18" s="190"/>
      <c r="O18" s="8"/>
      <c r="P18" s="190"/>
      <c r="Q18" s="8"/>
      <c r="R18" s="190"/>
      <c r="S18" s="190"/>
      <c r="T18" s="8"/>
      <c r="U18" s="190"/>
      <c r="V18" s="190"/>
      <c r="W18" s="8" t="s">
        <v>258</v>
      </c>
      <c r="X18" s="8"/>
    </row>
    <row r="19" spans="1:24" ht="67.5" customHeight="1" x14ac:dyDescent="0.25">
      <c r="A19" s="446"/>
      <c r="B19" s="536"/>
      <c r="C19" s="440"/>
      <c r="D19" s="207" t="s">
        <v>259</v>
      </c>
      <c r="E19" s="191">
        <v>0</v>
      </c>
      <c r="F19" s="191">
        <v>0</v>
      </c>
      <c r="G19" s="192" t="s">
        <v>260</v>
      </c>
      <c r="H19" s="385">
        <v>0</v>
      </c>
      <c r="I19" s="198">
        <v>0.5</v>
      </c>
      <c r="J19" s="8" t="s">
        <v>261</v>
      </c>
      <c r="K19" s="8"/>
      <c r="L19" s="8"/>
      <c r="M19" s="8"/>
      <c r="N19" s="8"/>
      <c r="O19" s="8"/>
      <c r="P19" s="8"/>
      <c r="Q19" s="8"/>
      <c r="R19" s="8"/>
      <c r="S19" s="8"/>
      <c r="T19" s="8"/>
      <c r="U19" s="190"/>
      <c r="V19" s="190"/>
      <c r="W19" s="8" t="s">
        <v>262</v>
      </c>
      <c r="X19" s="8"/>
    </row>
    <row r="20" spans="1:24" ht="67.5" customHeight="1" x14ac:dyDescent="0.25">
      <c r="A20" s="447"/>
      <c r="B20" s="537"/>
      <c r="C20" s="440"/>
      <c r="D20" s="207" t="s">
        <v>263</v>
      </c>
      <c r="E20" s="402">
        <v>28000000</v>
      </c>
      <c r="F20" s="191">
        <v>10000000</v>
      </c>
      <c r="G20" s="192" t="s">
        <v>264</v>
      </c>
      <c r="H20" s="385">
        <v>0</v>
      </c>
      <c r="I20" s="198">
        <v>0.25</v>
      </c>
      <c r="J20" s="341" t="s">
        <v>265</v>
      </c>
      <c r="K20" s="8"/>
      <c r="L20" s="8"/>
      <c r="M20" s="195"/>
      <c r="N20" s="8"/>
      <c r="O20" s="195"/>
      <c r="P20" s="195"/>
      <c r="Q20" s="195"/>
      <c r="R20" s="195"/>
      <c r="S20" s="195"/>
      <c r="T20" s="8"/>
      <c r="U20" s="8"/>
      <c r="V20" s="8"/>
      <c r="W20" s="8" t="s">
        <v>264</v>
      </c>
      <c r="X20" s="8"/>
    </row>
    <row r="21" spans="1:24" ht="45.6" customHeight="1" x14ac:dyDescent="0.25">
      <c r="A21" s="532" t="s">
        <v>100</v>
      </c>
      <c r="B21" s="529" t="s">
        <v>266</v>
      </c>
      <c r="C21" s="526" t="s">
        <v>267</v>
      </c>
      <c r="D21" s="187" t="s">
        <v>268</v>
      </c>
      <c r="E21" s="188">
        <v>0</v>
      </c>
      <c r="F21" s="188"/>
      <c r="G21" s="209" t="s">
        <v>269</v>
      </c>
      <c r="H21" s="385">
        <v>0</v>
      </c>
      <c r="I21" s="197">
        <v>0.2</v>
      </c>
      <c r="J21" s="189" t="s">
        <v>270</v>
      </c>
      <c r="K21" s="189"/>
      <c r="L21" s="189"/>
      <c r="M21" s="190"/>
      <c r="N21" s="189"/>
      <c r="O21" s="189"/>
      <c r="P21" s="189"/>
      <c r="Q21" s="189"/>
      <c r="R21" s="189"/>
      <c r="S21" s="189"/>
      <c r="T21" s="189"/>
      <c r="U21" s="189"/>
      <c r="V21" s="189"/>
      <c r="W21" s="189" t="s">
        <v>271</v>
      </c>
      <c r="X21" s="189"/>
    </row>
    <row r="22" spans="1:24" ht="30" x14ac:dyDescent="0.25">
      <c r="A22" s="533"/>
      <c r="B22" s="530"/>
      <c r="C22" s="526"/>
      <c r="D22" s="187" t="s">
        <v>272</v>
      </c>
      <c r="E22" s="188">
        <v>0</v>
      </c>
      <c r="F22" s="188"/>
      <c r="G22" s="208" t="s">
        <v>273</v>
      </c>
      <c r="H22" s="385">
        <v>0</v>
      </c>
      <c r="I22" s="197">
        <v>0.3</v>
      </c>
      <c r="J22" s="298" t="s">
        <v>587</v>
      </c>
      <c r="K22" s="189"/>
      <c r="L22" s="189"/>
      <c r="M22" s="189"/>
      <c r="N22" s="189"/>
      <c r="O22" s="190"/>
      <c r="P22" s="189"/>
      <c r="Q22" s="189"/>
      <c r="R22" s="189"/>
      <c r="S22" s="189"/>
      <c r="T22" s="189"/>
      <c r="U22" s="189"/>
      <c r="V22" s="189"/>
      <c r="W22" s="189" t="s">
        <v>273</v>
      </c>
      <c r="X22" s="189"/>
    </row>
    <row r="23" spans="1:24" ht="30" customHeight="1" x14ac:dyDescent="0.25">
      <c r="A23" s="533"/>
      <c r="B23" s="530"/>
      <c r="C23" s="526"/>
      <c r="D23" s="196" t="s">
        <v>274</v>
      </c>
      <c r="E23" s="188">
        <v>0</v>
      </c>
      <c r="F23" s="188"/>
      <c r="G23" s="209" t="s">
        <v>275</v>
      </c>
      <c r="H23" s="385">
        <v>0</v>
      </c>
      <c r="I23" s="197">
        <v>0.3</v>
      </c>
      <c r="J23" s="189" t="s">
        <v>276</v>
      </c>
      <c r="K23" s="189"/>
      <c r="L23" s="189"/>
      <c r="M23" s="189"/>
      <c r="N23" s="189"/>
      <c r="O23" s="189"/>
      <c r="P23" s="189"/>
      <c r="Q23" s="190"/>
      <c r="R23" s="190"/>
      <c r="S23" s="190"/>
      <c r="T23" s="189"/>
      <c r="U23" s="189"/>
      <c r="V23" s="189"/>
      <c r="W23" s="189" t="s">
        <v>275</v>
      </c>
      <c r="X23" s="189"/>
    </row>
    <row r="24" spans="1:24" ht="34.15" customHeight="1" x14ac:dyDescent="0.25">
      <c r="A24" s="534"/>
      <c r="B24" s="531"/>
      <c r="C24" s="526"/>
      <c r="D24" s="187" t="s">
        <v>277</v>
      </c>
      <c r="E24" s="188">
        <v>0</v>
      </c>
      <c r="F24" s="188"/>
      <c r="G24" s="208" t="s">
        <v>278</v>
      </c>
      <c r="H24" s="385">
        <v>0</v>
      </c>
      <c r="I24" s="197">
        <v>0.2</v>
      </c>
      <c r="J24" s="189" t="s">
        <v>279</v>
      </c>
      <c r="K24" s="189"/>
      <c r="L24" s="189"/>
      <c r="M24" s="189"/>
      <c r="N24" s="189"/>
      <c r="O24" s="189"/>
      <c r="P24" s="189"/>
      <c r="Q24" s="189"/>
      <c r="R24" s="189"/>
      <c r="S24" s="189"/>
      <c r="T24" s="189"/>
      <c r="U24" s="190"/>
      <c r="V24" s="189"/>
      <c r="W24" s="189" t="s">
        <v>280</v>
      </c>
      <c r="X24" s="189"/>
    </row>
    <row r="25" spans="1:24" ht="35.25" customHeight="1" x14ac:dyDescent="0.25">
      <c r="A25" s="538" t="s">
        <v>228</v>
      </c>
      <c r="B25" s="438" t="s">
        <v>213</v>
      </c>
      <c r="C25" s="440" t="s">
        <v>281</v>
      </c>
      <c r="D25" s="192" t="s">
        <v>282</v>
      </c>
      <c r="E25" s="191">
        <v>0</v>
      </c>
      <c r="F25" s="191"/>
      <c r="G25" s="192" t="s">
        <v>283</v>
      </c>
      <c r="H25" s="385">
        <v>0</v>
      </c>
      <c r="I25" s="198">
        <v>0.4</v>
      </c>
      <c r="J25" s="8" t="s">
        <v>284</v>
      </c>
      <c r="K25" s="8"/>
      <c r="L25" s="8"/>
      <c r="M25" s="8"/>
      <c r="N25" s="8"/>
      <c r="O25" s="8"/>
      <c r="P25" s="190"/>
      <c r="Q25" s="8"/>
      <c r="R25" s="190"/>
      <c r="S25" s="8"/>
      <c r="T25" s="8"/>
      <c r="U25" s="190"/>
      <c r="V25" s="8"/>
      <c r="W25" s="8" t="s">
        <v>285</v>
      </c>
      <c r="X25" s="8"/>
    </row>
    <row r="26" spans="1:24" ht="35.25" customHeight="1" x14ac:dyDescent="0.25">
      <c r="A26" s="539"/>
      <c r="B26" s="442"/>
      <c r="C26" s="440"/>
      <c r="D26" s="192" t="s">
        <v>286</v>
      </c>
      <c r="E26" s="191">
        <v>0</v>
      </c>
      <c r="F26" s="191"/>
      <c r="G26" s="192" t="s">
        <v>287</v>
      </c>
      <c r="H26" s="385">
        <v>0</v>
      </c>
      <c r="I26" s="198">
        <v>0.2</v>
      </c>
      <c r="J26" s="8" t="s">
        <v>288</v>
      </c>
      <c r="K26" s="8"/>
      <c r="L26" s="8"/>
      <c r="M26" s="8"/>
      <c r="N26" s="8"/>
      <c r="O26" s="8"/>
      <c r="P26" s="190"/>
      <c r="Q26" s="8"/>
      <c r="R26" s="190"/>
      <c r="S26" s="8"/>
      <c r="T26" s="8"/>
      <c r="U26" s="190"/>
      <c r="V26" s="8"/>
      <c r="W26" s="8" t="s">
        <v>289</v>
      </c>
      <c r="X26" s="8"/>
    </row>
    <row r="27" spans="1:24" ht="35.25" customHeight="1" x14ac:dyDescent="0.25">
      <c r="A27" s="540"/>
      <c r="B27" s="439"/>
      <c r="C27" s="440"/>
      <c r="D27" s="192" t="s">
        <v>320</v>
      </c>
      <c r="E27" s="191">
        <v>0</v>
      </c>
      <c r="F27" s="191"/>
      <c r="G27" s="192" t="s">
        <v>290</v>
      </c>
      <c r="H27" s="385">
        <v>0</v>
      </c>
      <c r="I27" s="198">
        <v>0.4</v>
      </c>
      <c r="J27" s="8" t="s">
        <v>291</v>
      </c>
      <c r="K27" s="8"/>
      <c r="L27" s="8"/>
      <c r="M27" s="8"/>
      <c r="N27" s="8"/>
      <c r="O27" s="8"/>
      <c r="P27" s="190"/>
      <c r="Q27" s="8"/>
      <c r="R27" s="190"/>
      <c r="S27" s="8"/>
      <c r="T27" s="8"/>
      <c r="U27" s="190"/>
      <c r="V27" s="8"/>
      <c r="W27" s="8" t="s">
        <v>290</v>
      </c>
      <c r="X27" s="8"/>
    </row>
    <row r="28" spans="1:24" ht="51.75" customHeight="1" x14ac:dyDescent="0.25">
      <c r="A28" s="532" t="s">
        <v>292</v>
      </c>
      <c r="B28" s="529" t="s">
        <v>293</v>
      </c>
      <c r="C28" s="526" t="s">
        <v>294</v>
      </c>
      <c r="D28" s="211" t="s">
        <v>295</v>
      </c>
      <c r="E28" s="188"/>
      <c r="F28" s="188">
        <v>0</v>
      </c>
      <c r="G28" s="187" t="s">
        <v>296</v>
      </c>
      <c r="H28" s="385">
        <v>0</v>
      </c>
      <c r="I28" s="197">
        <v>0.1</v>
      </c>
      <c r="J28" s="189" t="s">
        <v>297</v>
      </c>
      <c r="K28" s="190"/>
      <c r="L28" s="190"/>
      <c r="M28" s="190"/>
      <c r="N28" s="189"/>
      <c r="O28" s="189"/>
      <c r="P28" s="189"/>
      <c r="Q28" s="189"/>
      <c r="R28" s="189"/>
      <c r="S28" s="189"/>
      <c r="T28" s="189"/>
      <c r="U28" s="189"/>
      <c r="V28" s="189"/>
      <c r="W28" s="189" t="s">
        <v>249</v>
      </c>
      <c r="X28" s="189"/>
    </row>
    <row r="29" spans="1:24" ht="33" customHeight="1" x14ac:dyDescent="0.25">
      <c r="A29" s="533"/>
      <c r="B29" s="530"/>
      <c r="C29" s="526"/>
      <c r="D29" s="211" t="s">
        <v>298</v>
      </c>
      <c r="E29" s="188"/>
      <c r="F29" s="188">
        <v>250000000</v>
      </c>
      <c r="G29" s="187" t="s">
        <v>299</v>
      </c>
      <c r="H29" s="385">
        <v>0</v>
      </c>
      <c r="I29" s="197">
        <v>0.3</v>
      </c>
      <c r="J29" s="189" t="s">
        <v>39</v>
      </c>
      <c r="K29" s="189"/>
      <c r="L29" s="189"/>
      <c r="M29" s="189"/>
      <c r="N29" s="195"/>
      <c r="O29" s="195"/>
      <c r="P29" s="195"/>
      <c r="Q29" s="189"/>
      <c r="R29" s="189"/>
      <c r="S29" s="189"/>
      <c r="T29" s="189"/>
      <c r="U29" s="189"/>
      <c r="V29" s="189"/>
      <c r="W29" s="189" t="s">
        <v>299</v>
      </c>
      <c r="X29" s="189"/>
    </row>
    <row r="30" spans="1:24" ht="33" customHeight="1" x14ac:dyDescent="0.25">
      <c r="A30" s="533"/>
      <c r="B30" s="530"/>
      <c r="C30" s="526"/>
      <c r="D30" s="211" t="s">
        <v>300</v>
      </c>
      <c r="E30" s="188"/>
      <c r="F30" s="188">
        <v>0</v>
      </c>
      <c r="G30" s="187" t="s">
        <v>301</v>
      </c>
      <c r="H30" s="385">
        <v>0</v>
      </c>
      <c r="I30" s="197">
        <v>0.5</v>
      </c>
      <c r="J30" s="189" t="s">
        <v>302</v>
      </c>
      <c r="K30" s="189"/>
      <c r="L30" s="189"/>
      <c r="M30" s="189"/>
      <c r="N30" s="189"/>
      <c r="O30" s="195"/>
      <c r="P30" s="195"/>
      <c r="Q30" s="195"/>
      <c r="R30" s="195"/>
      <c r="S30" s="195"/>
      <c r="T30" s="195"/>
      <c r="U30" s="195"/>
      <c r="V30" s="189"/>
      <c r="W30" s="189" t="s">
        <v>303</v>
      </c>
      <c r="X30" s="189"/>
    </row>
    <row r="31" spans="1:24" ht="33" customHeight="1" x14ac:dyDescent="0.25">
      <c r="A31" s="534"/>
      <c r="B31" s="531"/>
      <c r="C31" s="526"/>
      <c r="D31" s="211" t="s">
        <v>304</v>
      </c>
      <c r="E31" s="188"/>
      <c r="F31" s="188">
        <v>0</v>
      </c>
      <c r="G31" s="187" t="s">
        <v>305</v>
      </c>
      <c r="H31" s="385">
        <v>0</v>
      </c>
      <c r="I31" s="197">
        <v>0.1</v>
      </c>
      <c r="J31" s="189" t="s">
        <v>306</v>
      </c>
      <c r="K31" s="189"/>
      <c r="L31" s="189"/>
      <c r="M31" s="189"/>
      <c r="N31" s="189"/>
      <c r="O31" s="189"/>
      <c r="P31" s="189"/>
      <c r="Q31" s="189"/>
      <c r="R31" s="189"/>
      <c r="S31" s="195"/>
      <c r="T31" s="195"/>
      <c r="U31" s="195"/>
      <c r="V31" s="195"/>
      <c r="W31" s="189" t="s">
        <v>307</v>
      </c>
      <c r="X31" s="189"/>
    </row>
    <row r="32" spans="1:24" ht="60" customHeight="1" x14ac:dyDescent="0.25">
      <c r="A32" s="545" t="s">
        <v>308</v>
      </c>
      <c r="B32" s="545" t="s">
        <v>308</v>
      </c>
      <c r="C32" s="547" t="s">
        <v>309</v>
      </c>
      <c r="D32" s="204" t="s">
        <v>310</v>
      </c>
      <c r="E32" s="199">
        <v>0</v>
      </c>
      <c r="F32" s="199">
        <v>0</v>
      </c>
      <c r="G32" s="200" t="s">
        <v>311</v>
      </c>
      <c r="H32" s="385">
        <v>0</v>
      </c>
      <c r="I32" s="202">
        <v>0.4</v>
      </c>
      <c r="J32" s="201" t="s">
        <v>312</v>
      </c>
      <c r="K32" s="201"/>
      <c r="L32" s="201"/>
      <c r="M32" s="201"/>
      <c r="N32" s="210"/>
      <c r="O32" s="201"/>
      <c r="P32" s="201"/>
      <c r="Q32" s="210"/>
      <c r="R32" s="201"/>
      <c r="S32" s="201"/>
      <c r="T32" s="210"/>
      <c r="U32" s="201"/>
      <c r="V32" s="201"/>
      <c r="W32" s="201" t="s">
        <v>313</v>
      </c>
      <c r="X32" s="201"/>
    </row>
    <row r="33" spans="1:24" ht="56.25" customHeight="1" x14ac:dyDescent="0.25">
      <c r="A33" s="546"/>
      <c r="B33" s="546"/>
      <c r="C33" s="548"/>
      <c r="D33" s="193" t="s">
        <v>314</v>
      </c>
      <c r="E33" s="191">
        <v>0</v>
      </c>
      <c r="F33" s="191">
        <v>0</v>
      </c>
      <c r="G33" s="192" t="s">
        <v>315</v>
      </c>
      <c r="H33" s="385">
        <v>0</v>
      </c>
      <c r="I33" s="198">
        <v>0.6</v>
      </c>
      <c r="J33" s="8" t="s">
        <v>316</v>
      </c>
      <c r="K33" s="8"/>
      <c r="L33" s="8"/>
      <c r="M33" s="8"/>
      <c r="N33" s="8"/>
      <c r="O33" s="8"/>
      <c r="P33" s="195"/>
      <c r="Q33" s="8"/>
      <c r="R33" s="8"/>
      <c r="S33" s="195"/>
      <c r="T33" s="8"/>
      <c r="U33" s="195"/>
      <c r="V33" s="8"/>
      <c r="W33" s="8" t="s">
        <v>317</v>
      </c>
      <c r="X33" s="8"/>
    </row>
    <row r="34" spans="1:24" customFormat="1" ht="56.25" customHeight="1" x14ac:dyDescent="0.25">
      <c r="A34" s="541" t="s">
        <v>614</v>
      </c>
      <c r="B34" s="541" t="s">
        <v>615</v>
      </c>
      <c r="C34" s="544" t="s">
        <v>616</v>
      </c>
      <c r="D34" s="374" t="s">
        <v>617</v>
      </c>
      <c r="E34" s="188">
        <v>0</v>
      </c>
      <c r="F34" s="188">
        <v>0</v>
      </c>
      <c r="G34" s="374" t="s">
        <v>468</v>
      </c>
      <c r="H34" s="385">
        <v>0</v>
      </c>
      <c r="I34" s="197">
        <v>0.25</v>
      </c>
      <c r="J34" s="544" t="s">
        <v>618</v>
      </c>
      <c r="K34" s="189"/>
      <c r="L34" s="195"/>
      <c r="M34" s="195"/>
      <c r="N34" s="195"/>
      <c r="O34" s="195"/>
      <c r="P34" s="189"/>
      <c r="Q34" s="189"/>
      <c r="R34" s="189"/>
      <c r="S34" s="189"/>
      <c r="T34" s="189"/>
      <c r="U34" s="189"/>
      <c r="V34" s="189"/>
      <c r="W34" s="189" t="s">
        <v>619</v>
      </c>
      <c r="X34" s="189"/>
    </row>
    <row r="35" spans="1:24" customFormat="1" ht="56.25" customHeight="1" x14ac:dyDescent="0.25">
      <c r="A35" s="542"/>
      <c r="B35" s="542"/>
      <c r="C35" s="544"/>
      <c r="D35" s="374" t="s">
        <v>620</v>
      </c>
      <c r="E35" s="188">
        <v>0</v>
      </c>
      <c r="F35" s="188">
        <v>0</v>
      </c>
      <c r="G35" s="374" t="s">
        <v>621</v>
      </c>
      <c r="H35" s="385">
        <v>0</v>
      </c>
      <c r="I35" s="197">
        <v>0.25</v>
      </c>
      <c r="J35" s="544"/>
      <c r="K35" s="189"/>
      <c r="L35" s="189"/>
      <c r="M35" s="189"/>
      <c r="N35" s="189"/>
      <c r="O35" s="195"/>
      <c r="P35" s="195"/>
      <c r="Q35" s="195"/>
      <c r="R35" s="189"/>
      <c r="S35" s="189"/>
      <c r="T35" s="189"/>
      <c r="U35" s="189"/>
      <c r="V35" s="189"/>
      <c r="W35" s="189" t="s">
        <v>622</v>
      </c>
      <c r="X35" s="189"/>
    </row>
    <row r="36" spans="1:24" customFormat="1" ht="85.9" customHeight="1" x14ac:dyDescent="0.25">
      <c r="A36" s="543"/>
      <c r="B36" s="543"/>
      <c r="C36" s="544"/>
      <c r="D36" s="374" t="s">
        <v>623</v>
      </c>
      <c r="E36" s="188">
        <v>0</v>
      </c>
      <c r="F36" s="188">
        <v>0</v>
      </c>
      <c r="G36" s="374" t="s">
        <v>264</v>
      </c>
      <c r="H36" s="385">
        <v>0</v>
      </c>
      <c r="I36" s="197">
        <v>0.5</v>
      </c>
      <c r="J36" s="544"/>
      <c r="K36" s="189"/>
      <c r="L36" s="189"/>
      <c r="M36" s="195"/>
      <c r="N36" s="189"/>
      <c r="O36" s="195"/>
      <c r="P36" s="195"/>
      <c r="Q36" s="195"/>
      <c r="R36" s="195"/>
      <c r="S36" s="195"/>
      <c r="T36" s="189"/>
      <c r="U36" s="189"/>
      <c r="V36" s="189"/>
      <c r="W36" s="189" t="s">
        <v>264</v>
      </c>
      <c r="X36" s="189"/>
    </row>
    <row r="37" spans="1:24" ht="26.25" customHeight="1" x14ac:dyDescent="0.25">
      <c r="A37" s="299">
        <v>8</v>
      </c>
      <c r="B37" s="299">
        <v>7</v>
      </c>
      <c r="C37" s="299">
        <v>8</v>
      </c>
      <c r="D37" s="299">
        <v>30</v>
      </c>
      <c r="E37" s="300">
        <f>SUM(E4:E36)</f>
        <v>220000000</v>
      </c>
      <c r="F37" s="300">
        <f>SUM(F4:F36)</f>
        <v>320000000</v>
      </c>
      <c r="G37" s="299">
        <v>30</v>
      </c>
      <c r="H37" s="299"/>
      <c r="I37" s="299"/>
      <c r="J37" s="299">
        <v>30</v>
      </c>
      <c r="K37" s="299"/>
      <c r="L37" s="299"/>
      <c r="M37" s="299"/>
      <c r="N37" s="299"/>
      <c r="O37" s="299"/>
      <c r="P37" s="299"/>
      <c r="Q37" s="299"/>
      <c r="R37" s="299"/>
      <c r="S37" s="299"/>
      <c r="T37" s="299"/>
      <c r="U37" s="299"/>
      <c r="V37" s="299"/>
      <c r="W37" s="299"/>
      <c r="X37" s="299"/>
    </row>
  </sheetData>
  <mergeCells count="42">
    <mergeCell ref="A34:A36"/>
    <mergeCell ref="B34:B36"/>
    <mergeCell ref="C34:C36"/>
    <mergeCell ref="J34:J36"/>
    <mergeCell ref="A28:A31"/>
    <mergeCell ref="B28:B31"/>
    <mergeCell ref="C28:C31"/>
    <mergeCell ref="A32:A33"/>
    <mergeCell ref="B32:B33"/>
    <mergeCell ref="C32:C33"/>
    <mergeCell ref="A21:A24"/>
    <mergeCell ref="B21:B24"/>
    <mergeCell ref="C21:C24"/>
    <mergeCell ref="A25:A27"/>
    <mergeCell ref="B25:B27"/>
    <mergeCell ref="C25:C27"/>
    <mergeCell ref="A12:A15"/>
    <mergeCell ref="B12:B15"/>
    <mergeCell ref="C12:C15"/>
    <mergeCell ref="A16:A20"/>
    <mergeCell ref="B16:B20"/>
    <mergeCell ref="C16:C20"/>
    <mergeCell ref="A4:A6"/>
    <mergeCell ref="C4:C6"/>
    <mergeCell ref="W4:W6"/>
    <mergeCell ref="X4:X6"/>
    <mergeCell ref="B4:B11"/>
    <mergeCell ref="A7:A11"/>
    <mergeCell ref="C7:C11"/>
    <mergeCell ref="A1:X1"/>
    <mergeCell ref="A2:A3"/>
    <mergeCell ref="B2:B3"/>
    <mergeCell ref="C2:C3"/>
    <mergeCell ref="D2:D3"/>
    <mergeCell ref="E2:E3"/>
    <mergeCell ref="F2:F3"/>
    <mergeCell ref="G2:G3"/>
    <mergeCell ref="H2:H3"/>
    <mergeCell ref="I2:I3"/>
    <mergeCell ref="J2:J3"/>
    <mergeCell ref="K2:V2"/>
    <mergeCell ref="W2:X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tabSelected="1" zoomScale="73" zoomScaleNormal="73" workbookViewId="0">
      <selection activeCell="D6" sqref="D6"/>
    </sheetView>
  </sheetViews>
  <sheetFormatPr baseColWidth="10" defaultColWidth="11.42578125" defaultRowHeight="15" x14ac:dyDescent="0.25"/>
  <cols>
    <col min="1" max="1" width="31.5703125" customWidth="1"/>
    <col min="2" max="2" width="61.28515625" bestFit="1" customWidth="1"/>
    <col min="3" max="3" width="29.42578125" customWidth="1"/>
    <col min="4" max="4" width="72.28515625" customWidth="1"/>
    <col min="5" max="5" width="53.7109375" style="182" bestFit="1" customWidth="1"/>
    <col min="6" max="6" width="20.42578125" style="182" customWidth="1"/>
    <col min="7" max="7" width="37.85546875" bestFit="1" customWidth="1"/>
    <col min="8" max="9" width="28.42578125" customWidth="1"/>
    <col min="10" max="10" width="26" style="295" customWidth="1"/>
    <col min="11" max="22" width="2.42578125" customWidth="1"/>
    <col min="23" max="23" width="44.5703125" customWidth="1"/>
    <col min="24" max="24" width="28" style="331" customWidth="1"/>
    <col min="25" max="16384" width="11.42578125" style="318"/>
  </cols>
  <sheetData>
    <row r="1" spans="1:24" ht="24.75" customHeight="1" x14ac:dyDescent="0.25">
      <c r="A1" s="549" t="s">
        <v>595</v>
      </c>
      <c r="B1" s="549"/>
      <c r="C1" s="549"/>
      <c r="D1" s="549"/>
      <c r="E1" s="549"/>
      <c r="F1" s="549"/>
      <c r="G1" s="549"/>
      <c r="H1" s="549"/>
      <c r="I1" s="549"/>
      <c r="J1" s="549"/>
      <c r="K1" s="549"/>
      <c r="L1" s="549"/>
      <c r="M1" s="549"/>
      <c r="N1" s="549"/>
      <c r="O1" s="549"/>
      <c r="P1" s="549"/>
      <c r="Q1" s="549"/>
      <c r="R1" s="549"/>
      <c r="S1" s="549"/>
      <c r="T1" s="549"/>
      <c r="U1" s="549"/>
      <c r="V1" s="549"/>
      <c r="W1" s="549"/>
      <c r="X1" s="549"/>
    </row>
    <row r="2" spans="1:24" ht="24.75" customHeight="1" x14ac:dyDescent="0.25">
      <c r="A2" s="436" t="s">
        <v>0</v>
      </c>
      <c r="B2" s="436" t="s">
        <v>1</v>
      </c>
      <c r="C2" s="436" t="s">
        <v>2</v>
      </c>
      <c r="D2" s="436" t="s">
        <v>3</v>
      </c>
      <c r="E2" s="450" t="s">
        <v>4</v>
      </c>
      <c r="F2" s="450" t="s">
        <v>5</v>
      </c>
      <c r="G2" s="436" t="s">
        <v>6</v>
      </c>
      <c r="H2" s="436" t="s">
        <v>7</v>
      </c>
      <c r="I2" s="436" t="s">
        <v>8</v>
      </c>
      <c r="J2" s="436" t="s">
        <v>9</v>
      </c>
      <c r="K2" s="436" t="s">
        <v>10</v>
      </c>
      <c r="L2" s="436"/>
      <c r="M2" s="436"/>
      <c r="N2" s="436"/>
      <c r="O2" s="436"/>
      <c r="P2" s="436"/>
      <c r="Q2" s="436"/>
      <c r="R2" s="436"/>
      <c r="S2" s="436"/>
      <c r="T2" s="436"/>
      <c r="U2" s="436"/>
      <c r="V2" s="436"/>
      <c r="W2" s="453" t="s">
        <v>20</v>
      </c>
      <c r="X2" s="437" t="s">
        <v>21</v>
      </c>
    </row>
    <row r="3" spans="1:24" ht="23.25" customHeight="1" x14ac:dyDescent="0.25">
      <c r="A3" s="436"/>
      <c r="B3" s="436"/>
      <c r="C3" s="436"/>
      <c r="D3" s="436"/>
      <c r="E3" s="450"/>
      <c r="F3" s="450"/>
      <c r="G3" s="436"/>
      <c r="H3" s="436"/>
      <c r="I3" s="436"/>
      <c r="J3" s="436"/>
      <c r="K3" s="186" t="s">
        <v>11</v>
      </c>
      <c r="L3" s="186" t="s">
        <v>12</v>
      </c>
      <c r="M3" s="186" t="s">
        <v>13</v>
      </c>
      <c r="N3" s="186" t="s">
        <v>14</v>
      </c>
      <c r="O3" s="186" t="s">
        <v>13</v>
      </c>
      <c r="P3" s="186" t="s">
        <v>15</v>
      </c>
      <c r="Q3" s="186" t="s">
        <v>15</v>
      </c>
      <c r="R3" s="186" t="s">
        <v>14</v>
      </c>
      <c r="S3" s="186" t="s">
        <v>16</v>
      </c>
      <c r="T3" s="186" t="s">
        <v>17</v>
      </c>
      <c r="U3" s="186" t="s">
        <v>18</v>
      </c>
      <c r="V3" s="186" t="s">
        <v>19</v>
      </c>
      <c r="W3" s="454"/>
      <c r="X3" s="451"/>
    </row>
    <row r="4" spans="1:24" ht="165" customHeight="1" x14ac:dyDescent="0.25">
      <c r="A4" s="538" t="s">
        <v>58</v>
      </c>
      <c r="B4" s="7" t="s">
        <v>487</v>
      </c>
      <c r="C4" s="538" t="s">
        <v>488</v>
      </c>
      <c r="D4" s="7" t="s">
        <v>489</v>
      </c>
      <c r="E4" s="266">
        <v>0</v>
      </c>
      <c r="F4" s="266">
        <v>0</v>
      </c>
      <c r="G4" s="2" t="s">
        <v>490</v>
      </c>
      <c r="H4" s="263">
        <v>0</v>
      </c>
      <c r="I4" s="263">
        <v>0.3</v>
      </c>
      <c r="J4" s="9" t="s">
        <v>491</v>
      </c>
      <c r="K4" s="347" t="s">
        <v>594</v>
      </c>
      <c r="L4" s="348"/>
      <c r="M4" s="348"/>
      <c r="N4" s="348"/>
      <c r="O4" s="348"/>
      <c r="P4" s="348"/>
      <c r="Q4" s="348"/>
      <c r="R4" s="348"/>
      <c r="S4" s="348"/>
      <c r="T4" s="348"/>
      <c r="U4" s="348"/>
      <c r="V4" s="348"/>
      <c r="W4" s="2" t="s">
        <v>491</v>
      </c>
      <c r="X4" s="329">
        <v>0</v>
      </c>
    </row>
    <row r="5" spans="1:24" ht="57" customHeight="1" x14ac:dyDescent="0.25">
      <c r="A5" s="539"/>
      <c r="B5" s="7" t="s">
        <v>492</v>
      </c>
      <c r="C5" s="539"/>
      <c r="D5" s="7" t="s">
        <v>493</v>
      </c>
      <c r="E5" s="266">
        <v>0</v>
      </c>
      <c r="F5" s="266">
        <v>0</v>
      </c>
      <c r="G5" s="2" t="s">
        <v>494</v>
      </c>
      <c r="H5" s="263">
        <v>0</v>
      </c>
      <c r="I5" s="263">
        <v>0.2</v>
      </c>
      <c r="J5" s="9" t="s">
        <v>495</v>
      </c>
      <c r="K5" s="347" t="s">
        <v>594</v>
      </c>
      <c r="L5" s="348"/>
      <c r="M5" s="348"/>
      <c r="N5" s="348"/>
      <c r="O5" s="348"/>
      <c r="P5" s="348"/>
      <c r="Q5" s="348"/>
      <c r="R5" s="348"/>
      <c r="S5" s="348"/>
      <c r="T5" s="348"/>
      <c r="U5" s="348"/>
      <c r="V5" s="348"/>
      <c r="W5" s="2" t="s">
        <v>495</v>
      </c>
      <c r="X5" s="329">
        <v>0</v>
      </c>
    </row>
    <row r="6" spans="1:24" ht="66" customHeight="1" x14ac:dyDescent="0.25">
      <c r="A6" s="539"/>
      <c r="B6" s="7" t="s">
        <v>496</v>
      </c>
      <c r="C6" s="540"/>
      <c r="D6" s="7" t="s">
        <v>497</v>
      </c>
      <c r="E6" s="403">
        <v>50000000</v>
      </c>
      <c r="F6" s="266">
        <v>0</v>
      </c>
      <c r="G6" s="2" t="s">
        <v>498</v>
      </c>
      <c r="H6" s="263">
        <v>0</v>
      </c>
      <c r="I6" s="263">
        <v>0.5</v>
      </c>
      <c r="J6" s="9" t="s">
        <v>499</v>
      </c>
      <c r="K6" s="349"/>
      <c r="L6" s="347" t="s">
        <v>594</v>
      </c>
      <c r="M6" s="348"/>
      <c r="N6" s="348"/>
      <c r="O6" s="348"/>
      <c r="P6" s="348"/>
      <c r="Q6" s="348"/>
      <c r="R6" s="348"/>
      <c r="S6" s="348"/>
      <c r="T6" s="348"/>
      <c r="U6" s="348"/>
      <c r="V6" s="348"/>
      <c r="W6" s="2" t="s">
        <v>499</v>
      </c>
      <c r="X6" s="329">
        <v>0</v>
      </c>
    </row>
    <row r="7" spans="1:24" ht="174" customHeight="1" x14ac:dyDescent="0.25">
      <c r="A7" s="539"/>
      <c r="B7" s="538" t="s">
        <v>496</v>
      </c>
      <c r="C7" s="538" t="s">
        <v>500</v>
      </c>
      <c r="D7" s="7" t="s">
        <v>501</v>
      </c>
      <c r="E7" s="266">
        <v>0</v>
      </c>
      <c r="F7" s="266">
        <v>0</v>
      </c>
      <c r="G7" s="2" t="s">
        <v>490</v>
      </c>
      <c r="H7" s="263">
        <v>0</v>
      </c>
      <c r="I7" s="263">
        <v>0.3</v>
      </c>
      <c r="J7" s="9" t="s">
        <v>491</v>
      </c>
      <c r="K7" s="347" t="s">
        <v>594</v>
      </c>
      <c r="L7" s="350"/>
      <c r="M7" s="350"/>
      <c r="N7" s="350"/>
      <c r="O7" s="350"/>
      <c r="P7" s="350"/>
      <c r="Q7" s="350"/>
      <c r="R7" s="350"/>
      <c r="S7" s="350"/>
      <c r="T7" s="350"/>
      <c r="U7" s="350"/>
      <c r="V7" s="350"/>
      <c r="W7" s="6" t="s">
        <v>491</v>
      </c>
      <c r="X7" s="346">
        <v>0</v>
      </c>
    </row>
    <row r="8" spans="1:24" ht="66.75" customHeight="1" x14ac:dyDescent="0.25">
      <c r="A8" s="539"/>
      <c r="B8" s="539"/>
      <c r="C8" s="539"/>
      <c r="D8" s="7" t="s">
        <v>502</v>
      </c>
      <c r="E8" s="266">
        <v>0</v>
      </c>
      <c r="F8" s="266">
        <v>0</v>
      </c>
      <c r="G8" s="2" t="s">
        <v>494</v>
      </c>
      <c r="H8" s="263">
        <v>0</v>
      </c>
      <c r="I8" s="263">
        <v>0.2</v>
      </c>
      <c r="J8" s="9" t="s">
        <v>495</v>
      </c>
      <c r="K8" s="347" t="s">
        <v>594</v>
      </c>
      <c r="L8" s="350"/>
      <c r="M8" s="350"/>
      <c r="N8" s="350"/>
      <c r="O8" s="350"/>
      <c r="P8" s="350"/>
      <c r="Q8" s="350"/>
      <c r="R8" s="350"/>
      <c r="S8" s="350"/>
      <c r="T8" s="350"/>
      <c r="U8" s="350"/>
      <c r="V8" s="350"/>
      <c r="W8" s="6" t="s">
        <v>495</v>
      </c>
      <c r="X8" s="346">
        <v>0</v>
      </c>
    </row>
    <row r="9" spans="1:24" ht="90.75" customHeight="1" x14ac:dyDescent="0.25">
      <c r="A9" s="539"/>
      <c r="B9" s="540"/>
      <c r="C9" s="540"/>
      <c r="D9" s="7" t="s">
        <v>503</v>
      </c>
      <c r="E9" s="403">
        <v>30000000</v>
      </c>
      <c r="F9" s="266">
        <v>0</v>
      </c>
      <c r="G9" s="2" t="s">
        <v>498</v>
      </c>
      <c r="H9" s="263">
        <v>0</v>
      </c>
      <c r="I9" s="263">
        <v>0.5</v>
      </c>
      <c r="J9" s="9" t="s">
        <v>499</v>
      </c>
      <c r="K9" s="350"/>
      <c r="L9" s="347" t="s">
        <v>594</v>
      </c>
      <c r="M9" s="350"/>
      <c r="N9" s="350"/>
      <c r="O9" s="350"/>
      <c r="P9" s="350"/>
      <c r="Q9" s="350"/>
      <c r="R9" s="350"/>
      <c r="S9" s="350"/>
      <c r="T9" s="350"/>
      <c r="U9" s="350"/>
      <c r="V9" s="350"/>
      <c r="W9" s="6" t="s">
        <v>499</v>
      </c>
      <c r="X9" s="346">
        <v>0</v>
      </c>
    </row>
    <row r="10" spans="1:24" s="320" customFormat="1" ht="75" customHeight="1" x14ac:dyDescent="0.25">
      <c r="A10" s="540"/>
      <c r="B10" s="7" t="s">
        <v>487</v>
      </c>
      <c r="C10" s="6" t="s">
        <v>504</v>
      </c>
      <c r="D10" s="7" t="s">
        <v>505</v>
      </c>
      <c r="E10" s="266">
        <v>0</v>
      </c>
      <c r="F10" s="266">
        <v>0</v>
      </c>
      <c r="G10" s="2" t="s">
        <v>506</v>
      </c>
      <c r="H10" s="263">
        <v>0</v>
      </c>
      <c r="I10" s="263">
        <v>1</v>
      </c>
      <c r="J10" s="9" t="s">
        <v>507</v>
      </c>
      <c r="K10" s="351"/>
      <c r="L10" s="351"/>
      <c r="M10" s="351"/>
      <c r="N10" s="351"/>
      <c r="O10" s="351" t="s">
        <v>594</v>
      </c>
      <c r="P10" s="351" t="s">
        <v>594</v>
      </c>
      <c r="Q10" s="351" t="s">
        <v>594</v>
      </c>
      <c r="R10" s="351" t="s">
        <v>594</v>
      </c>
      <c r="S10" s="351" t="s">
        <v>594</v>
      </c>
      <c r="T10" s="351" t="s">
        <v>594</v>
      </c>
      <c r="U10" s="351"/>
      <c r="V10" s="351"/>
      <c r="W10" s="343" t="s">
        <v>507</v>
      </c>
      <c r="X10" s="344">
        <v>0</v>
      </c>
    </row>
    <row r="11" spans="1:24" ht="87.75" customHeight="1" x14ac:dyDescent="0.25">
      <c r="A11" s="445" t="s">
        <v>22</v>
      </c>
      <c r="B11" s="7" t="s">
        <v>492</v>
      </c>
      <c r="C11" s="539" t="s">
        <v>508</v>
      </c>
      <c r="D11" s="7" t="s">
        <v>509</v>
      </c>
      <c r="E11" s="403">
        <v>30000000</v>
      </c>
      <c r="F11" s="266">
        <v>0</v>
      </c>
      <c r="G11" s="2" t="s">
        <v>510</v>
      </c>
      <c r="H11" s="263">
        <v>0</v>
      </c>
      <c r="I11" s="263">
        <v>0.5</v>
      </c>
      <c r="J11" s="9" t="s">
        <v>511</v>
      </c>
      <c r="K11" s="352"/>
      <c r="L11" s="352"/>
      <c r="M11" s="352" t="s">
        <v>594</v>
      </c>
      <c r="N11" s="352"/>
      <c r="O11" s="352"/>
      <c r="P11" s="352"/>
      <c r="Q11" s="352"/>
      <c r="R11" s="352"/>
      <c r="S11" s="352"/>
      <c r="T11" s="352"/>
      <c r="U11" s="352"/>
      <c r="V11" s="352"/>
      <c r="W11" s="192" t="s">
        <v>511</v>
      </c>
      <c r="X11" s="344">
        <v>0</v>
      </c>
    </row>
    <row r="12" spans="1:24" ht="87.75" customHeight="1" x14ac:dyDescent="0.25">
      <c r="A12" s="446"/>
      <c r="B12" s="7" t="s">
        <v>492</v>
      </c>
      <c r="C12" s="539"/>
      <c r="D12" s="7" t="s">
        <v>512</v>
      </c>
      <c r="E12" s="403">
        <v>15000000</v>
      </c>
      <c r="F12" s="266">
        <v>0</v>
      </c>
      <c r="G12" s="2" t="s">
        <v>513</v>
      </c>
      <c r="H12" s="263">
        <v>0</v>
      </c>
      <c r="I12" s="263">
        <v>0.25</v>
      </c>
      <c r="J12" s="9" t="s">
        <v>513</v>
      </c>
      <c r="K12" s="352"/>
      <c r="L12" s="352"/>
      <c r="M12" s="352" t="s">
        <v>594</v>
      </c>
      <c r="N12" s="352"/>
      <c r="O12" s="352"/>
      <c r="P12" s="352"/>
      <c r="Q12" s="352"/>
      <c r="R12" s="352"/>
      <c r="S12" s="352"/>
      <c r="T12" s="352"/>
      <c r="U12" s="352"/>
      <c r="V12" s="352"/>
      <c r="W12" s="265" t="s">
        <v>513</v>
      </c>
      <c r="X12" s="368">
        <v>0</v>
      </c>
    </row>
    <row r="13" spans="1:24" ht="96.75" customHeight="1" x14ac:dyDescent="0.25">
      <c r="A13" s="447"/>
      <c r="B13" s="7" t="s">
        <v>514</v>
      </c>
      <c r="C13" s="539"/>
      <c r="D13" s="7" t="s">
        <v>515</v>
      </c>
      <c r="E13" s="403">
        <v>10000000</v>
      </c>
      <c r="F13" s="266">
        <v>0</v>
      </c>
      <c r="G13" s="2"/>
      <c r="H13" s="263">
        <v>0</v>
      </c>
      <c r="I13" s="263">
        <v>0.25</v>
      </c>
      <c r="J13" s="9"/>
      <c r="K13" s="352"/>
      <c r="L13" s="352"/>
      <c r="M13" s="352" t="s">
        <v>594</v>
      </c>
      <c r="N13" s="352"/>
      <c r="O13" s="352"/>
      <c r="P13" s="352"/>
      <c r="Q13" s="352"/>
      <c r="R13" s="352"/>
      <c r="S13" s="352"/>
      <c r="T13" s="352"/>
      <c r="U13" s="352"/>
      <c r="V13" s="352"/>
      <c r="W13" s="343"/>
      <c r="X13" s="368">
        <v>0</v>
      </c>
    </row>
    <row r="14" spans="1:24" ht="156.75" customHeight="1" x14ac:dyDescent="0.25">
      <c r="A14" s="538" t="s">
        <v>58</v>
      </c>
      <c r="B14" s="7" t="s">
        <v>487</v>
      </c>
      <c r="C14" s="539" t="s">
        <v>516</v>
      </c>
      <c r="D14" s="7" t="s">
        <v>517</v>
      </c>
      <c r="E14" s="266">
        <v>0</v>
      </c>
      <c r="F14" s="266">
        <v>0</v>
      </c>
      <c r="G14" s="2" t="s">
        <v>506</v>
      </c>
      <c r="H14" s="263">
        <v>0</v>
      </c>
      <c r="I14" s="263">
        <v>0.2</v>
      </c>
      <c r="J14" s="9" t="s">
        <v>518</v>
      </c>
      <c r="K14" s="352" t="s">
        <v>328</v>
      </c>
      <c r="L14" s="352" t="s">
        <v>328</v>
      </c>
      <c r="M14" s="352"/>
      <c r="N14" s="352"/>
      <c r="O14" s="352"/>
      <c r="P14" s="352"/>
      <c r="Q14" s="352"/>
      <c r="R14" s="352"/>
      <c r="S14" s="352"/>
      <c r="T14" s="352"/>
      <c r="U14" s="352"/>
      <c r="V14" s="352"/>
      <c r="W14" s="265" t="s">
        <v>519</v>
      </c>
      <c r="X14" s="344">
        <v>0</v>
      </c>
    </row>
    <row r="15" spans="1:24" s="319" customFormat="1" ht="127.5" customHeight="1" x14ac:dyDescent="0.25">
      <c r="A15" s="539"/>
      <c r="B15" s="7" t="s">
        <v>492</v>
      </c>
      <c r="C15" s="539"/>
      <c r="D15" s="7" t="s">
        <v>520</v>
      </c>
      <c r="E15" s="266">
        <v>0</v>
      </c>
      <c r="F15" s="266">
        <v>0</v>
      </c>
      <c r="G15" s="2" t="s">
        <v>490</v>
      </c>
      <c r="H15" s="263">
        <v>0</v>
      </c>
      <c r="I15" s="263">
        <v>0.2</v>
      </c>
      <c r="J15" s="9" t="s">
        <v>491</v>
      </c>
      <c r="K15" s="353"/>
      <c r="L15" s="353"/>
      <c r="M15" s="353" t="s">
        <v>328</v>
      </c>
      <c r="N15" s="353" t="s">
        <v>328</v>
      </c>
      <c r="O15" s="353" t="s">
        <v>328</v>
      </c>
      <c r="P15" s="353"/>
      <c r="Q15" s="353"/>
      <c r="R15" s="353"/>
      <c r="S15" s="353"/>
      <c r="T15" s="353"/>
      <c r="U15" s="353"/>
      <c r="V15" s="353"/>
      <c r="W15" s="264" t="s">
        <v>491</v>
      </c>
      <c r="X15" s="345">
        <v>0</v>
      </c>
    </row>
    <row r="16" spans="1:24" s="319" customFormat="1" ht="46.5" customHeight="1" x14ac:dyDescent="0.25">
      <c r="A16" s="539"/>
      <c r="B16" s="7" t="s">
        <v>492</v>
      </c>
      <c r="C16" s="539"/>
      <c r="D16" s="7" t="s">
        <v>493</v>
      </c>
      <c r="E16" s="266">
        <v>0</v>
      </c>
      <c r="F16" s="266">
        <v>0</v>
      </c>
      <c r="G16" s="2" t="s">
        <v>494</v>
      </c>
      <c r="H16" s="263">
        <v>0</v>
      </c>
      <c r="I16" s="263">
        <v>0.1</v>
      </c>
      <c r="J16" s="9" t="s">
        <v>495</v>
      </c>
      <c r="K16" s="353"/>
      <c r="L16" s="353"/>
      <c r="M16" s="353"/>
      <c r="N16" s="353"/>
      <c r="O16" s="353"/>
      <c r="P16" s="353" t="s">
        <v>328</v>
      </c>
      <c r="Q16" s="353" t="s">
        <v>328</v>
      </c>
      <c r="R16" s="353" t="s">
        <v>328</v>
      </c>
      <c r="S16" s="353" t="s">
        <v>328</v>
      </c>
      <c r="T16" s="353" t="s">
        <v>328</v>
      </c>
      <c r="U16" s="353" t="s">
        <v>328</v>
      </c>
      <c r="V16" s="353"/>
      <c r="W16" s="264" t="s">
        <v>495</v>
      </c>
      <c r="X16" s="345">
        <v>0</v>
      </c>
    </row>
    <row r="17" spans="1:24" s="319" customFormat="1" ht="45.75" customHeight="1" x14ac:dyDescent="0.25">
      <c r="A17" s="539"/>
      <c r="B17" s="7" t="s">
        <v>492</v>
      </c>
      <c r="C17" s="539"/>
      <c r="D17" s="7" t="s">
        <v>497</v>
      </c>
      <c r="E17" s="403">
        <v>84000000</v>
      </c>
      <c r="F17" s="266">
        <v>0</v>
      </c>
      <c r="G17" s="2" t="s">
        <v>498</v>
      </c>
      <c r="H17" s="263">
        <v>0</v>
      </c>
      <c r="I17" s="263">
        <v>0.5</v>
      </c>
      <c r="J17" s="9" t="s">
        <v>499</v>
      </c>
      <c r="K17" s="353"/>
      <c r="L17" s="353" t="s">
        <v>328</v>
      </c>
      <c r="M17" s="353" t="s">
        <v>328</v>
      </c>
      <c r="N17" s="353" t="s">
        <v>328</v>
      </c>
      <c r="O17" s="353" t="s">
        <v>328</v>
      </c>
      <c r="P17" s="353" t="s">
        <v>328</v>
      </c>
      <c r="Q17" s="353" t="s">
        <v>328</v>
      </c>
      <c r="R17" s="353" t="s">
        <v>328</v>
      </c>
      <c r="S17" s="353" t="s">
        <v>328</v>
      </c>
      <c r="T17" s="353" t="s">
        <v>328</v>
      </c>
      <c r="U17" s="353" t="s">
        <v>328</v>
      </c>
      <c r="V17" s="353"/>
      <c r="W17" s="264" t="s">
        <v>499</v>
      </c>
      <c r="X17" s="345">
        <v>0</v>
      </c>
    </row>
    <row r="18" spans="1:24" ht="184.9" customHeight="1" x14ac:dyDescent="0.25">
      <c r="A18" s="539"/>
      <c r="B18" s="7" t="s">
        <v>487</v>
      </c>
      <c r="C18" s="539" t="s">
        <v>521</v>
      </c>
      <c r="D18" s="7" t="s">
        <v>489</v>
      </c>
      <c r="E18" s="266">
        <v>0</v>
      </c>
      <c r="F18" s="266">
        <v>0</v>
      </c>
      <c r="G18" s="2" t="s">
        <v>490</v>
      </c>
      <c r="H18" s="263">
        <v>0</v>
      </c>
      <c r="I18" s="263">
        <v>0.3</v>
      </c>
      <c r="J18" s="9" t="s">
        <v>491</v>
      </c>
      <c r="K18" s="347" t="s">
        <v>594</v>
      </c>
      <c r="L18" s="348"/>
      <c r="M18" s="348"/>
      <c r="N18" s="348"/>
      <c r="O18" s="348"/>
      <c r="P18" s="348"/>
      <c r="Q18" s="348"/>
      <c r="R18" s="348"/>
      <c r="S18" s="348"/>
      <c r="T18" s="348"/>
      <c r="U18" s="348"/>
      <c r="V18" s="348"/>
      <c r="W18" s="6" t="s">
        <v>491</v>
      </c>
      <c r="X18" s="346">
        <v>0</v>
      </c>
    </row>
    <row r="19" spans="1:24" ht="61.5" customHeight="1" x14ac:dyDescent="0.25">
      <c r="A19" s="539"/>
      <c r="B19" s="7" t="s">
        <v>492</v>
      </c>
      <c r="C19" s="539"/>
      <c r="D19" s="7" t="s">
        <v>493</v>
      </c>
      <c r="E19" s="266">
        <v>0</v>
      </c>
      <c r="F19" s="266">
        <v>0</v>
      </c>
      <c r="G19" s="2" t="s">
        <v>494</v>
      </c>
      <c r="H19" s="263">
        <v>0</v>
      </c>
      <c r="I19" s="263">
        <v>0.2</v>
      </c>
      <c r="J19" s="9" t="s">
        <v>495</v>
      </c>
      <c r="K19" s="349" t="s">
        <v>594</v>
      </c>
      <c r="L19" s="348"/>
      <c r="M19" s="348"/>
      <c r="N19" s="348"/>
      <c r="O19" s="348"/>
      <c r="P19" s="348"/>
      <c r="Q19" s="348"/>
      <c r="R19" s="348"/>
      <c r="S19" s="348"/>
      <c r="T19" s="348"/>
      <c r="U19" s="348"/>
      <c r="V19" s="348"/>
      <c r="W19" s="6" t="s">
        <v>495</v>
      </c>
      <c r="X19" s="346">
        <v>0</v>
      </c>
    </row>
    <row r="20" spans="1:24" ht="53.25" customHeight="1" x14ac:dyDescent="0.25">
      <c r="A20" s="539"/>
      <c r="B20" s="7" t="s">
        <v>496</v>
      </c>
      <c r="C20" s="540"/>
      <c r="D20" s="7" t="s">
        <v>497</v>
      </c>
      <c r="E20" s="403">
        <v>55000000</v>
      </c>
      <c r="F20" s="266">
        <v>0</v>
      </c>
      <c r="G20" s="2" t="s">
        <v>498</v>
      </c>
      <c r="H20" s="263">
        <v>0</v>
      </c>
      <c r="I20" s="263">
        <v>0.5</v>
      </c>
      <c r="J20" s="9" t="s">
        <v>499</v>
      </c>
      <c r="K20" s="349"/>
      <c r="L20" s="348" t="s">
        <v>594</v>
      </c>
      <c r="M20" s="348" t="s">
        <v>594</v>
      </c>
      <c r="N20" s="348" t="s">
        <v>594</v>
      </c>
      <c r="O20" s="348" t="s">
        <v>594</v>
      </c>
      <c r="P20" s="348" t="s">
        <v>594</v>
      </c>
      <c r="Q20" s="348" t="s">
        <v>594</v>
      </c>
      <c r="R20" s="348" t="s">
        <v>594</v>
      </c>
      <c r="S20" s="348" t="s">
        <v>594</v>
      </c>
      <c r="T20" s="348" t="s">
        <v>594</v>
      </c>
      <c r="U20" s="348" t="s">
        <v>594</v>
      </c>
      <c r="V20" s="348" t="s">
        <v>594</v>
      </c>
      <c r="W20" s="6" t="s">
        <v>499</v>
      </c>
      <c r="X20" s="346">
        <v>0</v>
      </c>
    </row>
    <row r="21" spans="1:24" ht="48.75" customHeight="1" x14ac:dyDescent="0.25">
      <c r="A21" s="539"/>
      <c r="B21" s="7" t="s">
        <v>487</v>
      </c>
      <c r="C21" s="539" t="s">
        <v>522</v>
      </c>
      <c r="D21" s="7" t="s">
        <v>476</v>
      </c>
      <c r="E21" s="266">
        <v>0</v>
      </c>
      <c r="F21" s="266">
        <v>0</v>
      </c>
      <c r="G21" s="2" t="s">
        <v>444</v>
      </c>
      <c r="H21" s="263">
        <v>0</v>
      </c>
      <c r="I21" s="263">
        <v>0.2</v>
      </c>
      <c r="J21" s="538" t="s">
        <v>593</v>
      </c>
      <c r="K21" s="352" t="s">
        <v>594</v>
      </c>
      <c r="L21" s="352" t="s">
        <v>594</v>
      </c>
      <c r="M21" s="352"/>
      <c r="N21" s="352"/>
      <c r="O21" s="352"/>
      <c r="P21" s="352"/>
      <c r="Q21" s="352"/>
      <c r="R21" s="352"/>
      <c r="S21" s="352"/>
      <c r="T21" s="352"/>
      <c r="U21" s="352"/>
      <c r="V21" s="352"/>
      <c r="W21" s="265" t="s">
        <v>519</v>
      </c>
      <c r="X21" s="344">
        <v>0</v>
      </c>
    </row>
    <row r="22" spans="1:24" s="319" customFormat="1" ht="46.5" customHeight="1" x14ac:dyDescent="0.25">
      <c r="A22" s="539"/>
      <c r="B22" s="7" t="s">
        <v>492</v>
      </c>
      <c r="C22" s="539"/>
      <c r="D22" s="7" t="s">
        <v>461</v>
      </c>
      <c r="E22" s="266">
        <v>0</v>
      </c>
      <c r="F22" s="266">
        <v>0</v>
      </c>
      <c r="G22" s="2" t="s">
        <v>450</v>
      </c>
      <c r="H22" s="263">
        <v>0</v>
      </c>
      <c r="I22" s="263">
        <v>0.2</v>
      </c>
      <c r="J22" s="539"/>
      <c r="K22" s="353"/>
      <c r="L22" s="353"/>
      <c r="M22" s="353" t="s">
        <v>594</v>
      </c>
      <c r="N22" s="353" t="s">
        <v>594</v>
      </c>
      <c r="O22" s="353" t="s">
        <v>594</v>
      </c>
      <c r="P22" s="353" t="s">
        <v>594</v>
      </c>
      <c r="Q22" s="353" t="s">
        <v>594</v>
      </c>
      <c r="R22" s="353"/>
      <c r="S22" s="353"/>
      <c r="T22" s="353"/>
      <c r="U22" s="353"/>
      <c r="V22" s="353"/>
      <c r="W22" s="264" t="s">
        <v>491</v>
      </c>
      <c r="X22" s="345">
        <v>0</v>
      </c>
    </row>
    <row r="23" spans="1:24" s="319" customFormat="1" ht="46.5" customHeight="1" x14ac:dyDescent="0.25">
      <c r="A23" s="540"/>
      <c r="B23" s="7" t="s">
        <v>492</v>
      </c>
      <c r="C23" s="540"/>
      <c r="D23" s="7" t="s">
        <v>452</v>
      </c>
      <c r="E23" s="266">
        <v>0</v>
      </c>
      <c r="F23" s="266">
        <v>0</v>
      </c>
      <c r="G23" s="2" t="s">
        <v>453</v>
      </c>
      <c r="H23" s="263">
        <v>0</v>
      </c>
      <c r="I23" s="263">
        <v>0.6</v>
      </c>
      <c r="J23" s="540"/>
      <c r="K23" s="353"/>
      <c r="L23" s="353"/>
      <c r="M23" s="353"/>
      <c r="N23" s="353"/>
      <c r="O23" s="353"/>
      <c r="P23" s="353" t="s">
        <v>594</v>
      </c>
      <c r="Q23" s="353" t="s">
        <v>594</v>
      </c>
      <c r="R23" s="353" t="s">
        <v>594</v>
      </c>
      <c r="S23" s="353" t="s">
        <v>594</v>
      </c>
      <c r="T23" s="353" t="s">
        <v>594</v>
      </c>
      <c r="U23" s="353" t="s">
        <v>594</v>
      </c>
      <c r="V23" s="353"/>
      <c r="W23" s="264" t="s">
        <v>495</v>
      </c>
      <c r="X23" s="345">
        <v>0</v>
      </c>
    </row>
    <row r="24" spans="1:24" x14ac:dyDescent="0.25">
      <c r="A24" s="299"/>
      <c r="B24" s="299"/>
      <c r="C24" s="299"/>
      <c r="D24" s="301"/>
      <c r="E24" s="300">
        <f>SUM(E4:E23)</f>
        <v>274000000</v>
      </c>
      <c r="F24" s="300">
        <f>+SUM(F4:F23)</f>
        <v>0</v>
      </c>
      <c r="G24" s="299"/>
      <c r="H24" s="299"/>
      <c r="I24" s="299"/>
      <c r="J24" s="302"/>
      <c r="K24" s="299"/>
      <c r="L24" s="299"/>
      <c r="M24" s="299"/>
      <c r="N24" s="299"/>
      <c r="O24" s="299"/>
      <c r="P24" s="299"/>
      <c r="Q24" s="299"/>
      <c r="R24" s="299"/>
      <c r="S24" s="299"/>
      <c r="T24" s="299"/>
      <c r="U24" s="299"/>
      <c r="V24" s="299"/>
      <c r="W24" s="299"/>
      <c r="X24" s="330"/>
    </row>
  </sheetData>
  <mergeCells count="25">
    <mergeCell ref="A1:X1"/>
    <mergeCell ref="A2:A3"/>
    <mergeCell ref="B2:B3"/>
    <mergeCell ref="C2:C3"/>
    <mergeCell ref="D2:D3"/>
    <mergeCell ref="E2:E3"/>
    <mergeCell ref="F2:F3"/>
    <mergeCell ref="G2:G3"/>
    <mergeCell ref="H2:H3"/>
    <mergeCell ref="I2:I3"/>
    <mergeCell ref="B7:B9"/>
    <mergeCell ref="A4:A10"/>
    <mergeCell ref="C21:C23"/>
    <mergeCell ref="W2:W3"/>
    <mergeCell ref="X2:X3"/>
    <mergeCell ref="C4:C6"/>
    <mergeCell ref="C7:C9"/>
    <mergeCell ref="C11:C13"/>
    <mergeCell ref="C14:C17"/>
    <mergeCell ref="C18:C20"/>
    <mergeCell ref="J2:J3"/>
    <mergeCell ref="K2:V2"/>
    <mergeCell ref="J21:J23"/>
    <mergeCell ref="A11:A13"/>
    <mergeCell ref="A14:A2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[4]Lista1!#REF!</xm:f>
          </x14:formula1>
          <xm:sqref>A4 A11 A14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showGridLines="0" zoomScale="70" zoomScaleNormal="130" workbookViewId="0">
      <selection activeCell="C9" sqref="C9:C13"/>
    </sheetView>
  </sheetViews>
  <sheetFormatPr baseColWidth="10" defaultRowHeight="15" x14ac:dyDescent="0.25"/>
  <cols>
    <col min="2" max="2" width="30.28515625" customWidth="1"/>
    <col min="3" max="3" width="48.7109375" customWidth="1"/>
    <col min="4" max="4" width="22.7109375" customWidth="1"/>
    <col min="5" max="5" width="13.5703125" style="366" customWidth="1"/>
    <col min="6" max="6" width="24.140625" style="366" customWidth="1"/>
    <col min="7" max="7" width="23.85546875" customWidth="1"/>
    <col min="10" max="10" width="20.85546875" customWidth="1"/>
    <col min="11" max="11" width="2.28515625" bestFit="1" customWidth="1"/>
    <col min="12" max="12" width="2" bestFit="1" customWidth="1"/>
    <col min="13" max="13" width="3" bestFit="1" customWidth="1"/>
    <col min="14" max="14" width="2.28515625" bestFit="1" customWidth="1"/>
    <col min="15" max="15" width="3" bestFit="1" customWidth="1"/>
    <col min="16" max="17" width="2" bestFit="1" customWidth="1"/>
    <col min="18" max="19" width="2.28515625" bestFit="1" customWidth="1"/>
    <col min="20" max="20" width="2.5703125" bestFit="1" customWidth="1"/>
    <col min="21" max="22" width="2.42578125" bestFit="1" customWidth="1"/>
    <col min="23" max="23" width="25.7109375" bestFit="1" customWidth="1"/>
    <col min="24" max="24" width="29" bestFit="1" customWidth="1"/>
  </cols>
  <sheetData>
    <row r="1" spans="1:24" ht="15.75" x14ac:dyDescent="0.25">
      <c r="A1" s="184" t="s">
        <v>321</v>
      </c>
      <c r="B1" s="185"/>
      <c r="C1" s="185"/>
      <c r="D1" s="185"/>
      <c r="E1" s="362"/>
      <c r="F1" s="362"/>
      <c r="G1" s="185"/>
      <c r="H1" s="185"/>
      <c r="I1" s="185"/>
      <c r="J1" s="185"/>
      <c r="K1" s="185"/>
      <c r="L1" s="185"/>
      <c r="M1" s="185"/>
      <c r="N1" s="185"/>
      <c r="O1" s="185"/>
      <c r="P1" s="185"/>
      <c r="Q1" s="185"/>
      <c r="R1" s="185"/>
      <c r="S1" s="185"/>
      <c r="T1" s="185"/>
      <c r="U1" s="185"/>
      <c r="V1" s="185"/>
      <c r="W1" s="185"/>
      <c r="X1" s="185"/>
    </row>
    <row r="2" spans="1:24" ht="46.9" customHeight="1" x14ac:dyDescent="0.25">
      <c r="A2" s="453" t="s">
        <v>0</v>
      </c>
      <c r="B2" s="453" t="s">
        <v>1</v>
      </c>
      <c r="C2" s="453" t="s">
        <v>2</v>
      </c>
      <c r="D2" s="453" t="s">
        <v>3</v>
      </c>
      <c r="E2" s="525" t="s">
        <v>4</v>
      </c>
      <c r="F2" s="525" t="s">
        <v>5</v>
      </c>
      <c r="G2" s="437" t="s">
        <v>6</v>
      </c>
      <c r="H2" s="437" t="s">
        <v>7</v>
      </c>
      <c r="I2" s="437" t="s">
        <v>8</v>
      </c>
      <c r="J2" s="437" t="s">
        <v>9</v>
      </c>
      <c r="K2" s="559" t="s">
        <v>10</v>
      </c>
      <c r="L2" s="560"/>
      <c r="M2" s="560"/>
      <c r="N2" s="560"/>
      <c r="O2" s="560"/>
      <c r="P2" s="560"/>
      <c r="Q2" s="560"/>
      <c r="R2" s="560"/>
      <c r="S2" s="560"/>
      <c r="T2" s="560"/>
      <c r="U2" s="560"/>
      <c r="V2" s="561"/>
      <c r="W2" s="453" t="s">
        <v>20</v>
      </c>
      <c r="X2" s="453" t="s">
        <v>21</v>
      </c>
    </row>
    <row r="3" spans="1:24" ht="15.75" x14ac:dyDescent="0.25">
      <c r="A3" s="454"/>
      <c r="B3" s="454"/>
      <c r="C3" s="454"/>
      <c r="D3" s="454"/>
      <c r="E3" s="562"/>
      <c r="F3" s="562"/>
      <c r="G3" s="451"/>
      <c r="H3" s="451"/>
      <c r="I3" s="451"/>
      <c r="J3" s="451"/>
      <c r="K3" s="186" t="s">
        <v>11</v>
      </c>
      <c r="L3" s="276" t="s">
        <v>12</v>
      </c>
      <c r="M3" s="186" t="s">
        <v>13</v>
      </c>
      <c r="N3" s="186" t="s">
        <v>14</v>
      </c>
      <c r="O3" s="186" t="s">
        <v>13</v>
      </c>
      <c r="P3" s="186" t="s">
        <v>15</v>
      </c>
      <c r="Q3" s="186" t="s">
        <v>15</v>
      </c>
      <c r="R3" s="186" t="s">
        <v>14</v>
      </c>
      <c r="S3" s="186" t="s">
        <v>16</v>
      </c>
      <c r="T3" s="186" t="s">
        <v>17</v>
      </c>
      <c r="U3" s="186" t="s">
        <v>18</v>
      </c>
      <c r="V3" s="186" t="s">
        <v>19</v>
      </c>
      <c r="W3" s="454"/>
      <c r="X3" s="454"/>
    </row>
    <row r="4" spans="1:24" ht="68.25" customHeight="1" x14ac:dyDescent="0.25">
      <c r="A4" s="550" t="s">
        <v>536</v>
      </c>
      <c r="B4" s="550" t="s">
        <v>535</v>
      </c>
      <c r="C4" s="550" t="s">
        <v>534</v>
      </c>
      <c r="D4" s="272" t="s">
        <v>533</v>
      </c>
      <c r="E4" s="363">
        <v>0</v>
      </c>
      <c r="F4" s="363"/>
      <c r="G4" s="296" t="s">
        <v>532</v>
      </c>
      <c r="H4" s="274"/>
      <c r="I4" s="367">
        <v>0.03</v>
      </c>
      <c r="J4" s="550" t="s">
        <v>531</v>
      </c>
      <c r="K4" s="275" t="s">
        <v>328</v>
      </c>
      <c r="L4" s="275" t="s">
        <v>328</v>
      </c>
      <c r="M4" s="275" t="s">
        <v>328</v>
      </c>
      <c r="N4" s="275" t="s">
        <v>328</v>
      </c>
      <c r="O4" s="275" t="s">
        <v>328</v>
      </c>
      <c r="P4" s="275" t="s">
        <v>328</v>
      </c>
      <c r="Q4" s="275" t="s">
        <v>328</v>
      </c>
      <c r="R4" s="275" t="s">
        <v>328</v>
      </c>
      <c r="S4" s="275" t="s">
        <v>328</v>
      </c>
      <c r="T4" s="275" t="s">
        <v>328</v>
      </c>
      <c r="U4" s="275" t="s">
        <v>328</v>
      </c>
      <c r="V4" s="275" t="s">
        <v>328</v>
      </c>
      <c r="W4" s="550" t="s">
        <v>585</v>
      </c>
      <c r="X4" s="550"/>
    </row>
    <row r="5" spans="1:24" ht="38.25" x14ac:dyDescent="0.25">
      <c r="A5" s="551"/>
      <c r="B5" s="551"/>
      <c r="C5" s="551"/>
      <c r="D5" s="272" t="s">
        <v>530</v>
      </c>
      <c r="E5" s="363">
        <v>0</v>
      </c>
      <c r="F5" s="363">
        <v>0</v>
      </c>
      <c r="G5" s="296" t="s">
        <v>529</v>
      </c>
      <c r="H5" s="270"/>
      <c r="I5" s="367">
        <v>0.02</v>
      </c>
      <c r="J5" s="551"/>
      <c r="K5" s="273" t="s">
        <v>328</v>
      </c>
      <c r="L5" s="273" t="s">
        <v>328</v>
      </c>
      <c r="M5" s="273" t="s">
        <v>328</v>
      </c>
      <c r="N5" s="273" t="s">
        <v>328</v>
      </c>
      <c r="O5" s="273" t="s">
        <v>328</v>
      </c>
      <c r="P5" s="273" t="s">
        <v>328</v>
      </c>
      <c r="Q5" s="273" t="s">
        <v>328</v>
      </c>
      <c r="R5" s="273" t="s">
        <v>328</v>
      </c>
      <c r="S5" s="273" t="s">
        <v>328</v>
      </c>
      <c r="T5" s="273" t="s">
        <v>328</v>
      </c>
      <c r="U5" s="273" t="s">
        <v>328</v>
      </c>
      <c r="V5" s="273" t="s">
        <v>328</v>
      </c>
      <c r="W5" s="551"/>
      <c r="X5" s="551"/>
    </row>
    <row r="6" spans="1:24" ht="38.25" x14ac:dyDescent="0.25">
      <c r="A6" s="551"/>
      <c r="B6" s="551"/>
      <c r="C6" s="551"/>
      <c r="D6" s="272" t="s">
        <v>528</v>
      </c>
      <c r="E6" s="364"/>
      <c r="F6" s="364"/>
      <c r="G6" s="296" t="s">
        <v>527</v>
      </c>
      <c r="H6" s="270"/>
      <c r="I6" s="367">
        <v>0.7</v>
      </c>
      <c r="J6" s="551"/>
      <c r="K6" s="270"/>
      <c r="L6" s="273" t="s">
        <v>328</v>
      </c>
      <c r="M6" s="273" t="s">
        <v>328</v>
      </c>
      <c r="N6" s="270"/>
      <c r="O6" s="270"/>
      <c r="P6" s="270"/>
      <c r="Q6" s="270"/>
      <c r="R6" s="270"/>
      <c r="S6" s="273" t="s">
        <v>328</v>
      </c>
      <c r="T6" s="273" t="s">
        <v>328</v>
      </c>
      <c r="U6" s="273" t="s">
        <v>328</v>
      </c>
      <c r="V6" s="273" t="s">
        <v>328</v>
      </c>
      <c r="W6" s="551"/>
      <c r="X6" s="551"/>
    </row>
    <row r="7" spans="1:24" ht="38.25" x14ac:dyDescent="0.25">
      <c r="A7" s="551"/>
      <c r="B7" s="551"/>
      <c r="C7" s="551"/>
      <c r="D7" s="272" t="s">
        <v>526</v>
      </c>
      <c r="E7" s="363">
        <v>0</v>
      </c>
      <c r="F7" s="363">
        <v>0</v>
      </c>
      <c r="G7" s="296" t="s">
        <v>525</v>
      </c>
      <c r="H7" s="270"/>
      <c r="I7" s="367">
        <v>0.15</v>
      </c>
      <c r="J7" s="551"/>
      <c r="K7" s="270"/>
      <c r="L7" s="273" t="s">
        <v>328</v>
      </c>
      <c r="M7" s="273" t="s">
        <v>328</v>
      </c>
      <c r="N7" s="270"/>
      <c r="O7" s="270"/>
      <c r="P7" s="270"/>
      <c r="Q7" s="270"/>
      <c r="R7" s="270"/>
      <c r="S7" s="270"/>
      <c r="T7" s="270"/>
      <c r="U7" s="270"/>
      <c r="V7" s="273" t="s">
        <v>328</v>
      </c>
      <c r="W7" s="551"/>
      <c r="X7" s="551"/>
    </row>
    <row r="8" spans="1:24" ht="38.25" x14ac:dyDescent="0.25">
      <c r="A8" s="551"/>
      <c r="B8" s="551"/>
      <c r="C8" s="552"/>
      <c r="D8" s="272" t="s">
        <v>524</v>
      </c>
      <c r="E8" s="364">
        <v>0</v>
      </c>
      <c r="F8" s="364">
        <v>0</v>
      </c>
      <c r="G8" s="296" t="s">
        <v>523</v>
      </c>
      <c r="H8" s="270"/>
      <c r="I8" s="367">
        <v>0.1</v>
      </c>
      <c r="J8" s="552"/>
      <c r="K8" s="270"/>
      <c r="L8" s="271"/>
      <c r="M8" s="270"/>
      <c r="N8" s="270"/>
      <c r="O8" s="270"/>
      <c r="P8" s="270"/>
      <c r="Q8" s="270"/>
      <c r="R8" s="270"/>
      <c r="S8" s="270"/>
      <c r="T8" s="270"/>
      <c r="U8" s="270"/>
      <c r="V8" s="273" t="s">
        <v>328</v>
      </c>
      <c r="W8" s="552"/>
      <c r="X8" s="552"/>
    </row>
    <row r="9" spans="1:24" ht="25.5" x14ac:dyDescent="0.25">
      <c r="A9" s="551"/>
      <c r="B9" s="551"/>
      <c r="C9" s="556" t="s">
        <v>612</v>
      </c>
      <c r="D9" s="355" t="s">
        <v>602</v>
      </c>
      <c r="E9" s="364">
        <v>0</v>
      </c>
      <c r="F9" s="364">
        <v>0</v>
      </c>
      <c r="G9" s="356" t="s">
        <v>603</v>
      </c>
      <c r="H9" s="270"/>
      <c r="I9" s="367">
        <v>0.35</v>
      </c>
      <c r="J9" s="556" t="s">
        <v>613</v>
      </c>
      <c r="K9" s="270"/>
      <c r="L9" s="271"/>
      <c r="M9" s="273" t="s">
        <v>328</v>
      </c>
      <c r="N9" s="270"/>
      <c r="O9" s="270"/>
      <c r="P9" s="270"/>
      <c r="Q9" s="270"/>
      <c r="R9" s="270"/>
      <c r="S9" s="270"/>
      <c r="T9" s="270"/>
      <c r="U9" s="270"/>
      <c r="V9" s="357"/>
      <c r="W9" s="556" t="s">
        <v>613</v>
      </c>
      <c r="X9" s="553"/>
    </row>
    <row r="10" spans="1:24" ht="25.5" x14ac:dyDescent="0.25">
      <c r="A10" s="551"/>
      <c r="B10" s="551"/>
      <c r="C10" s="557"/>
      <c r="D10" s="358" t="s">
        <v>604</v>
      </c>
      <c r="E10" s="364">
        <v>0</v>
      </c>
      <c r="F10" s="364">
        <v>0</v>
      </c>
      <c r="G10" s="359" t="s">
        <v>605</v>
      </c>
      <c r="H10" s="270"/>
      <c r="I10" s="367">
        <v>0.25</v>
      </c>
      <c r="J10" s="557"/>
      <c r="K10" s="270"/>
      <c r="L10" s="271"/>
      <c r="M10" s="273" t="s">
        <v>328</v>
      </c>
      <c r="N10" s="270"/>
      <c r="O10" s="270"/>
      <c r="P10" s="270"/>
      <c r="Q10" s="270"/>
      <c r="R10" s="270"/>
      <c r="S10" s="270"/>
      <c r="T10" s="270"/>
      <c r="U10" s="270"/>
      <c r="V10" s="357"/>
      <c r="W10" s="557"/>
      <c r="X10" s="554"/>
    </row>
    <row r="11" spans="1:24" x14ac:dyDescent="0.25">
      <c r="A11" s="551"/>
      <c r="B11" s="551"/>
      <c r="C11" s="557"/>
      <c r="D11" s="386" t="s">
        <v>606</v>
      </c>
      <c r="E11" s="364">
        <v>0</v>
      </c>
      <c r="F11" s="364">
        <v>100000000</v>
      </c>
      <c r="G11" s="359" t="s">
        <v>607</v>
      </c>
      <c r="H11" s="270"/>
      <c r="I11" s="367">
        <v>0.1</v>
      </c>
      <c r="J11" s="557"/>
      <c r="K11" s="270"/>
      <c r="L11" s="271"/>
      <c r="M11" s="273" t="s">
        <v>328</v>
      </c>
      <c r="N11" s="270"/>
      <c r="O11" s="270"/>
      <c r="P11" s="270"/>
      <c r="Q11" s="270"/>
      <c r="R11" s="270"/>
      <c r="S11" s="270"/>
      <c r="T11" s="270"/>
      <c r="U11" s="270"/>
      <c r="V11" s="357"/>
      <c r="W11" s="557"/>
      <c r="X11" s="554"/>
    </row>
    <row r="12" spans="1:24" ht="25.5" x14ac:dyDescent="0.25">
      <c r="A12" s="551"/>
      <c r="B12" s="551"/>
      <c r="C12" s="557"/>
      <c r="D12" s="360" t="s">
        <v>608</v>
      </c>
      <c r="E12" s="364">
        <v>0</v>
      </c>
      <c r="F12" s="364">
        <v>0</v>
      </c>
      <c r="G12" s="359" t="s">
        <v>609</v>
      </c>
      <c r="H12" s="270"/>
      <c r="I12" s="367">
        <v>0.2</v>
      </c>
      <c r="J12" s="557"/>
      <c r="K12" s="270"/>
      <c r="L12" s="271"/>
      <c r="M12" s="270"/>
      <c r="N12" s="270"/>
      <c r="O12" s="270"/>
      <c r="P12" s="273" t="s">
        <v>328</v>
      </c>
      <c r="Q12" s="270"/>
      <c r="R12" s="270"/>
      <c r="S12" s="270"/>
      <c r="T12" s="270"/>
      <c r="U12" s="270"/>
      <c r="V12" s="357"/>
      <c r="W12" s="557"/>
      <c r="X12" s="554"/>
    </row>
    <row r="13" spans="1:24" ht="25.5" x14ac:dyDescent="0.25">
      <c r="A13" s="552"/>
      <c r="B13" s="552"/>
      <c r="C13" s="558"/>
      <c r="D13" s="360" t="s">
        <v>610</v>
      </c>
      <c r="E13" s="364">
        <v>0</v>
      </c>
      <c r="F13" s="364">
        <v>0</v>
      </c>
      <c r="G13" s="359" t="s">
        <v>611</v>
      </c>
      <c r="H13" s="270"/>
      <c r="I13" s="367">
        <v>0.1</v>
      </c>
      <c r="J13" s="558"/>
      <c r="K13" s="270"/>
      <c r="L13" s="271"/>
      <c r="M13" s="270"/>
      <c r="N13" s="270"/>
      <c r="O13" s="270"/>
      <c r="P13" s="270"/>
      <c r="Q13" s="270"/>
      <c r="R13" s="270"/>
      <c r="S13" s="273" t="s">
        <v>328</v>
      </c>
      <c r="T13" s="270"/>
      <c r="U13" s="270"/>
      <c r="V13" s="270"/>
      <c r="W13" s="558"/>
      <c r="X13" s="555"/>
    </row>
    <row r="14" spans="1:24" ht="19.899999999999999" customHeight="1" x14ac:dyDescent="0.25">
      <c r="A14" s="189">
        <v>1</v>
      </c>
      <c r="B14" s="189">
        <v>1</v>
      </c>
      <c r="C14" s="189"/>
      <c r="D14" s="189"/>
      <c r="E14" s="361">
        <f>SUM(E4:E13)</f>
        <v>0</v>
      </c>
      <c r="F14" s="365">
        <f>SUM(F4:F13)</f>
        <v>100000000</v>
      </c>
      <c r="G14" s="189"/>
      <c r="H14" s="189"/>
      <c r="I14" s="189"/>
      <c r="J14" s="269"/>
      <c r="K14" s="189"/>
      <c r="L14" s="268"/>
      <c r="M14" s="189"/>
      <c r="N14" s="189"/>
      <c r="O14" s="189"/>
      <c r="P14" s="189"/>
      <c r="Q14" s="189"/>
      <c r="R14" s="189"/>
      <c r="S14" s="189"/>
      <c r="T14" s="189"/>
      <c r="U14" s="189"/>
      <c r="V14" s="189"/>
      <c r="W14" s="189"/>
      <c r="X14" s="189"/>
    </row>
  </sheetData>
  <mergeCells count="23">
    <mergeCell ref="X2:X3"/>
    <mergeCell ref="A2:A3"/>
    <mergeCell ref="B2:B3"/>
    <mergeCell ref="C2:C3"/>
    <mergeCell ref="D2:D3"/>
    <mergeCell ref="J2:J3"/>
    <mergeCell ref="W2:W3"/>
    <mergeCell ref="K2:V2"/>
    <mergeCell ref="E2:E3"/>
    <mergeCell ref="F2:F3"/>
    <mergeCell ref="G2:G3"/>
    <mergeCell ref="H2:H3"/>
    <mergeCell ref="I2:I3"/>
    <mergeCell ref="W4:W8"/>
    <mergeCell ref="X4:X8"/>
    <mergeCell ref="X9:X13"/>
    <mergeCell ref="A4:A13"/>
    <mergeCell ref="B4:B13"/>
    <mergeCell ref="C9:C13"/>
    <mergeCell ref="J4:J8"/>
    <mergeCell ref="W9:W13"/>
    <mergeCell ref="J9:J13"/>
    <mergeCell ref="C4:C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
  <sheetViews>
    <sheetView topLeftCell="A3" zoomScale="68" zoomScaleNormal="100" workbookViewId="0">
      <selection activeCell="G10" sqref="G10:G12"/>
    </sheetView>
  </sheetViews>
  <sheetFormatPr baseColWidth="10" defaultRowHeight="15" x14ac:dyDescent="0.25"/>
  <cols>
    <col min="1" max="4" width="24.42578125" customWidth="1"/>
    <col min="5" max="6" width="21.85546875" customWidth="1"/>
    <col min="7" max="10" width="24.42578125" customWidth="1"/>
  </cols>
  <sheetData>
    <row r="1" spans="1:10" x14ac:dyDescent="0.25">
      <c r="A1" s="252" t="s">
        <v>465</v>
      </c>
      <c r="B1" s="252"/>
      <c r="C1" s="252"/>
      <c r="E1" s="258"/>
    </row>
    <row r="2" spans="1:10" ht="14.45" customHeight="1" x14ac:dyDescent="0.25">
      <c r="A2" s="564" t="s">
        <v>0</v>
      </c>
      <c r="B2" s="564" t="s">
        <v>1</v>
      </c>
      <c r="C2" s="564" t="s">
        <v>2</v>
      </c>
      <c r="D2" s="564" t="s">
        <v>3</v>
      </c>
      <c r="E2" s="455" t="s">
        <v>4</v>
      </c>
      <c r="F2" s="455" t="s">
        <v>5</v>
      </c>
      <c r="G2" s="455" t="s">
        <v>6</v>
      </c>
      <c r="H2" s="455" t="s">
        <v>7</v>
      </c>
      <c r="I2" s="455" t="s">
        <v>8</v>
      </c>
      <c r="J2" s="455" t="s">
        <v>9</v>
      </c>
    </row>
    <row r="3" spans="1:10" ht="14.45" customHeight="1" x14ac:dyDescent="0.25">
      <c r="A3" s="564"/>
      <c r="B3" s="564"/>
      <c r="C3" s="564"/>
      <c r="D3" s="564"/>
      <c r="E3" s="462"/>
      <c r="F3" s="462"/>
      <c r="G3" s="462"/>
      <c r="H3" s="462"/>
      <c r="I3" s="462"/>
      <c r="J3" s="462"/>
    </row>
    <row r="4" spans="1:10" ht="94.5" x14ac:dyDescent="0.25">
      <c r="A4" s="563" t="s">
        <v>447</v>
      </c>
      <c r="B4" s="251" t="s">
        <v>448</v>
      </c>
      <c r="C4" s="563" t="s">
        <v>466</v>
      </c>
      <c r="D4" s="251" t="s">
        <v>467</v>
      </c>
      <c r="E4" s="251"/>
      <c r="F4" s="251"/>
      <c r="G4" s="251" t="s">
        <v>468</v>
      </c>
      <c r="H4" s="251"/>
      <c r="I4" s="262">
        <v>0.25</v>
      </c>
      <c r="J4" s="563" t="s">
        <v>469</v>
      </c>
    </row>
    <row r="5" spans="1:10" ht="126" x14ac:dyDescent="0.25">
      <c r="A5" s="563"/>
      <c r="B5" s="251" t="s">
        <v>213</v>
      </c>
      <c r="C5" s="563"/>
      <c r="D5" s="251" t="s">
        <v>470</v>
      </c>
      <c r="E5" s="251"/>
      <c r="F5" s="251"/>
      <c r="G5" s="251" t="s">
        <v>471</v>
      </c>
      <c r="H5" s="251"/>
      <c r="I5" s="262">
        <v>0.25</v>
      </c>
      <c r="J5" s="563"/>
    </row>
    <row r="6" spans="1:10" ht="63" x14ac:dyDescent="0.25">
      <c r="A6" s="251" t="s">
        <v>440</v>
      </c>
      <c r="B6" s="251" t="s">
        <v>472</v>
      </c>
      <c r="C6" s="563"/>
      <c r="D6" s="251" t="s">
        <v>473</v>
      </c>
      <c r="E6" s="251"/>
      <c r="F6" s="251"/>
      <c r="G6" s="251" t="s">
        <v>474</v>
      </c>
      <c r="H6" s="251"/>
      <c r="I6" s="262">
        <v>0.5</v>
      </c>
      <c r="J6" s="563"/>
    </row>
    <row r="7" spans="1:10" x14ac:dyDescent="0.25">
      <c r="E7" s="258"/>
    </row>
    <row r="8" spans="1:10" x14ac:dyDescent="0.25">
      <c r="A8" s="564" t="s">
        <v>0</v>
      </c>
      <c r="B8" s="564" t="s">
        <v>1</v>
      </c>
      <c r="C8" s="564" t="s">
        <v>2</v>
      </c>
      <c r="D8" s="564" t="s">
        <v>3</v>
      </c>
      <c r="E8" s="455" t="s">
        <v>4</v>
      </c>
      <c r="F8" s="455" t="s">
        <v>5</v>
      </c>
      <c r="G8" s="455" t="s">
        <v>6</v>
      </c>
      <c r="H8" s="455" t="s">
        <v>7</v>
      </c>
      <c r="I8" s="455" t="s">
        <v>8</v>
      </c>
      <c r="J8" s="455" t="s">
        <v>9</v>
      </c>
    </row>
    <row r="9" spans="1:10" x14ac:dyDescent="0.25">
      <c r="A9" s="564"/>
      <c r="B9" s="564"/>
      <c r="C9" s="564"/>
      <c r="D9" s="564"/>
      <c r="E9" s="462"/>
      <c r="F9" s="462"/>
      <c r="G9" s="462"/>
      <c r="H9" s="462"/>
      <c r="I9" s="462"/>
      <c r="J9" s="462"/>
    </row>
    <row r="10" spans="1:10" ht="47.25" x14ac:dyDescent="0.25">
      <c r="A10" s="470" t="s">
        <v>440</v>
      </c>
      <c r="B10" s="249" t="s">
        <v>472</v>
      </c>
      <c r="C10" s="477" t="s">
        <v>475</v>
      </c>
      <c r="D10" s="249" t="s">
        <v>476</v>
      </c>
      <c r="E10" s="259">
        <v>276000000</v>
      </c>
      <c r="F10" s="249"/>
      <c r="G10" s="249" t="s">
        <v>444</v>
      </c>
      <c r="H10" s="249"/>
      <c r="I10" s="250">
        <v>0.33329999999999999</v>
      </c>
      <c r="J10" s="563"/>
    </row>
    <row r="11" spans="1:10" ht="110.25" x14ac:dyDescent="0.25">
      <c r="A11" s="471"/>
      <c r="B11" s="248" t="s">
        <v>477</v>
      </c>
      <c r="C11" s="478"/>
      <c r="D11" s="249" t="s">
        <v>461</v>
      </c>
      <c r="E11" s="255"/>
      <c r="F11" s="249"/>
      <c r="G11" s="249" t="s">
        <v>450</v>
      </c>
      <c r="H11" s="249"/>
      <c r="I11" s="250">
        <v>0.33329999999999999</v>
      </c>
      <c r="J11" s="563"/>
    </row>
    <row r="12" spans="1:10" ht="63" x14ac:dyDescent="0.25">
      <c r="A12" s="471"/>
      <c r="B12" s="248" t="s">
        <v>455</v>
      </c>
      <c r="C12" s="479"/>
      <c r="D12" s="249" t="s">
        <v>452</v>
      </c>
      <c r="E12" s="255"/>
      <c r="F12" s="249"/>
      <c r="G12" s="249" t="s">
        <v>453</v>
      </c>
      <c r="H12" s="249"/>
      <c r="I12" s="250">
        <v>0.33329999999999999</v>
      </c>
      <c r="J12" s="563"/>
    </row>
    <row r="13" spans="1:10" x14ac:dyDescent="0.25">
      <c r="E13" s="258"/>
    </row>
    <row r="14" spans="1:10" ht="126" x14ac:dyDescent="0.25">
      <c r="A14" s="248" t="s">
        <v>447</v>
      </c>
      <c r="B14" s="253" t="s">
        <v>463</v>
      </c>
      <c r="C14" s="477" t="s">
        <v>478</v>
      </c>
      <c r="D14" s="254" t="s">
        <v>479</v>
      </c>
      <c r="E14" s="260">
        <v>3040080</v>
      </c>
    </row>
    <row r="15" spans="1:10" ht="63" x14ac:dyDescent="0.25">
      <c r="A15" s="248" t="s">
        <v>454</v>
      </c>
      <c r="B15" s="253" t="s">
        <v>455</v>
      </c>
      <c r="C15" s="479"/>
      <c r="D15" s="249" t="s">
        <v>480</v>
      </c>
      <c r="E15" s="257"/>
    </row>
  </sheetData>
  <mergeCells count="27">
    <mergeCell ref="I2:I3"/>
    <mergeCell ref="J2:J3"/>
    <mergeCell ref="A8:A9"/>
    <mergeCell ref="B8:B9"/>
    <mergeCell ref="C8:C9"/>
    <mergeCell ref="D8:D9"/>
    <mergeCell ref="E8:E9"/>
    <mergeCell ref="F8:F9"/>
    <mergeCell ref="G8:G9"/>
    <mergeCell ref="H8:H9"/>
    <mergeCell ref="G2:G3"/>
    <mergeCell ref="H2:H3"/>
    <mergeCell ref="A2:A3"/>
    <mergeCell ref="B2:B3"/>
    <mergeCell ref="E2:E3"/>
    <mergeCell ref="F2:F3"/>
    <mergeCell ref="C2:C3"/>
    <mergeCell ref="D2:D3"/>
    <mergeCell ref="C10:C12"/>
    <mergeCell ref="C14:C15"/>
    <mergeCell ref="A10:A12"/>
    <mergeCell ref="A4:A5"/>
    <mergeCell ref="J4:J6"/>
    <mergeCell ref="C4:C6"/>
    <mergeCell ref="I8:I9"/>
    <mergeCell ref="J8:J9"/>
    <mergeCell ref="J10:J12"/>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5368"/>
  <sheetViews>
    <sheetView topLeftCell="A29" zoomScale="63" zoomScaleNormal="100" zoomScaleSheetLayoutView="50" workbookViewId="0">
      <selection activeCell="AI17" sqref="AI17"/>
    </sheetView>
  </sheetViews>
  <sheetFormatPr baseColWidth="10" defaultColWidth="11.42578125" defaultRowHeight="19.5" x14ac:dyDescent="0.2"/>
  <cols>
    <col min="1" max="2" width="1.28515625" style="21" customWidth="1"/>
    <col min="3" max="3" width="13.5703125" style="22" customWidth="1"/>
    <col min="4" max="4" width="22.42578125" style="22" customWidth="1"/>
    <col min="5" max="5" width="18" style="180" customWidth="1"/>
    <col min="6" max="6" width="12.85546875" style="40" customWidth="1"/>
    <col min="7" max="9" width="5.7109375" style="176" customWidth="1"/>
    <col min="10" max="11" width="5.7109375" style="177" customWidth="1"/>
    <col min="12" max="12" width="5.7109375" style="176" customWidth="1"/>
    <col min="13" max="13" width="6.5703125" style="178" customWidth="1"/>
    <col min="14" max="17" width="5.7109375" style="174" customWidth="1"/>
    <col min="18" max="18" width="5.7109375" style="22" customWidth="1"/>
    <col min="19" max="19" width="7.140625" style="40" customWidth="1"/>
    <col min="20" max="21" width="5.7109375" style="176" customWidth="1"/>
    <col min="22" max="23" width="5.7109375" style="174" customWidth="1"/>
    <col min="24" max="24" width="6.42578125" style="177" customWidth="1"/>
    <col min="25" max="25" width="5.7109375" style="174" customWidth="1"/>
    <col min="26" max="26" width="5.85546875" style="178" customWidth="1"/>
    <col min="27" max="27" width="5.7109375" style="174" customWidth="1"/>
    <col min="28" max="28" width="6.85546875" style="174" customWidth="1"/>
    <col min="29" max="31" width="5.7109375" style="174" customWidth="1"/>
    <col min="32" max="32" width="8.140625" style="22" customWidth="1"/>
    <col min="33" max="33" width="27.85546875" style="22" customWidth="1"/>
    <col min="34" max="34" width="10.28515625" style="181" customWidth="1"/>
    <col min="35" max="35" width="55.5703125" style="22" customWidth="1"/>
    <col min="36" max="36" width="1.28515625" style="21" customWidth="1"/>
    <col min="37" max="38" width="11.42578125" style="22"/>
    <col min="39" max="46" width="11.42578125" style="22" hidden="1" customWidth="1"/>
    <col min="47" max="256" width="11.42578125" style="22"/>
    <col min="257" max="258" width="1.28515625" style="22" customWidth="1"/>
    <col min="259" max="259" width="13.5703125" style="22" customWidth="1"/>
    <col min="260" max="260" width="22.42578125" style="22" customWidth="1"/>
    <col min="261" max="261" width="18" style="22" customWidth="1"/>
    <col min="262" max="262" width="12.85546875" style="22" customWidth="1"/>
    <col min="263" max="268" width="5.7109375" style="22" customWidth="1"/>
    <col min="269" max="269" width="6.5703125" style="22" customWidth="1"/>
    <col min="270" max="274" width="5.7109375" style="22" customWidth="1"/>
    <col min="275" max="275" width="7.140625" style="22" customWidth="1"/>
    <col min="276" max="279" width="5.7109375" style="22" customWidth="1"/>
    <col min="280" max="280" width="6.42578125" style="22" customWidth="1"/>
    <col min="281" max="281" width="5.7109375" style="22" customWidth="1"/>
    <col min="282" max="282" width="5.85546875" style="22" customWidth="1"/>
    <col min="283" max="283" width="5.7109375" style="22" customWidth="1"/>
    <col min="284" max="284" width="6.85546875" style="22" customWidth="1"/>
    <col min="285" max="287" width="5.7109375" style="22" customWidth="1"/>
    <col min="288" max="288" width="8.140625" style="22" customWidth="1"/>
    <col min="289" max="289" width="27.85546875" style="22" customWidth="1"/>
    <col min="290" max="290" width="10.28515625" style="22" customWidth="1"/>
    <col min="291" max="291" width="55.5703125" style="22" customWidth="1"/>
    <col min="292" max="292" width="1.28515625" style="22" customWidth="1"/>
    <col min="293" max="294" width="11.42578125" style="22"/>
    <col min="295" max="302" width="0" style="22" hidden="1" customWidth="1"/>
    <col min="303" max="512" width="11.42578125" style="22"/>
    <col min="513" max="514" width="1.28515625" style="22" customWidth="1"/>
    <col min="515" max="515" width="13.5703125" style="22" customWidth="1"/>
    <col min="516" max="516" width="22.42578125" style="22" customWidth="1"/>
    <col min="517" max="517" width="18" style="22" customWidth="1"/>
    <col min="518" max="518" width="12.85546875" style="22" customWidth="1"/>
    <col min="519" max="524" width="5.7109375" style="22" customWidth="1"/>
    <col min="525" max="525" width="6.5703125" style="22" customWidth="1"/>
    <col min="526" max="530" width="5.7109375" style="22" customWidth="1"/>
    <col min="531" max="531" width="7.140625" style="22" customWidth="1"/>
    <col min="532" max="535" width="5.7109375" style="22" customWidth="1"/>
    <col min="536" max="536" width="6.42578125" style="22" customWidth="1"/>
    <col min="537" max="537" width="5.7109375" style="22" customWidth="1"/>
    <col min="538" max="538" width="5.85546875" style="22" customWidth="1"/>
    <col min="539" max="539" width="5.7109375" style="22" customWidth="1"/>
    <col min="540" max="540" width="6.85546875" style="22" customWidth="1"/>
    <col min="541" max="543" width="5.7109375" style="22" customWidth="1"/>
    <col min="544" max="544" width="8.140625" style="22" customWidth="1"/>
    <col min="545" max="545" width="27.85546875" style="22" customWidth="1"/>
    <col min="546" max="546" width="10.28515625" style="22" customWidth="1"/>
    <col min="547" max="547" width="55.5703125" style="22" customWidth="1"/>
    <col min="548" max="548" width="1.28515625" style="22" customWidth="1"/>
    <col min="549" max="550" width="11.42578125" style="22"/>
    <col min="551" max="558" width="0" style="22" hidden="1" customWidth="1"/>
    <col min="559" max="768" width="11.42578125" style="22"/>
    <col min="769" max="770" width="1.28515625" style="22" customWidth="1"/>
    <col min="771" max="771" width="13.5703125" style="22" customWidth="1"/>
    <col min="772" max="772" width="22.42578125" style="22" customWidth="1"/>
    <col min="773" max="773" width="18" style="22" customWidth="1"/>
    <col min="774" max="774" width="12.85546875" style="22" customWidth="1"/>
    <col min="775" max="780" width="5.7109375" style="22" customWidth="1"/>
    <col min="781" max="781" width="6.5703125" style="22" customWidth="1"/>
    <col min="782" max="786" width="5.7109375" style="22" customWidth="1"/>
    <col min="787" max="787" width="7.140625" style="22" customWidth="1"/>
    <col min="788" max="791" width="5.7109375" style="22" customWidth="1"/>
    <col min="792" max="792" width="6.42578125" style="22" customWidth="1"/>
    <col min="793" max="793" width="5.7109375" style="22" customWidth="1"/>
    <col min="794" max="794" width="5.85546875" style="22" customWidth="1"/>
    <col min="795" max="795" width="5.7109375" style="22" customWidth="1"/>
    <col min="796" max="796" width="6.85546875" style="22" customWidth="1"/>
    <col min="797" max="799" width="5.7109375" style="22" customWidth="1"/>
    <col min="800" max="800" width="8.140625" style="22" customWidth="1"/>
    <col min="801" max="801" width="27.85546875" style="22" customWidth="1"/>
    <col min="802" max="802" width="10.28515625" style="22" customWidth="1"/>
    <col min="803" max="803" width="55.5703125" style="22" customWidth="1"/>
    <col min="804" max="804" width="1.28515625" style="22" customWidth="1"/>
    <col min="805" max="806" width="11.42578125" style="22"/>
    <col min="807" max="814" width="0" style="22" hidden="1" customWidth="1"/>
    <col min="815" max="1024" width="11.42578125" style="22"/>
    <col min="1025" max="1026" width="1.28515625" style="22" customWidth="1"/>
    <col min="1027" max="1027" width="13.5703125" style="22" customWidth="1"/>
    <col min="1028" max="1028" width="22.42578125" style="22" customWidth="1"/>
    <col min="1029" max="1029" width="18" style="22" customWidth="1"/>
    <col min="1030" max="1030" width="12.85546875" style="22" customWidth="1"/>
    <col min="1031" max="1036" width="5.7109375" style="22" customWidth="1"/>
    <col min="1037" max="1037" width="6.5703125" style="22" customWidth="1"/>
    <col min="1038" max="1042" width="5.7109375" style="22" customWidth="1"/>
    <col min="1043" max="1043" width="7.140625" style="22" customWidth="1"/>
    <col min="1044" max="1047" width="5.7109375" style="22" customWidth="1"/>
    <col min="1048" max="1048" width="6.42578125" style="22" customWidth="1"/>
    <col min="1049" max="1049" width="5.7109375" style="22" customWidth="1"/>
    <col min="1050" max="1050" width="5.85546875" style="22" customWidth="1"/>
    <col min="1051" max="1051" width="5.7109375" style="22" customWidth="1"/>
    <col min="1052" max="1052" width="6.85546875" style="22" customWidth="1"/>
    <col min="1053" max="1055" width="5.7109375" style="22" customWidth="1"/>
    <col min="1056" max="1056" width="8.140625" style="22" customWidth="1"/>
    <col min="1057" max="1057" width="27.85546875" style="22" customWidth="1"/>
    <col min="1058" max="1058" width="10.28515625" style="22" customWidth="1"/>
    <col min="1059" max="1059" width="55.5703125" style="22" customWidth="1"/>
    <col min="1060" max="1060" width="1.28515625" style="22" customWidth="1"/>
    <col min="1061" max="1062" width="11.42578125" style="22"/>
    <col min="1063" max="1070" width="0" style="22" hidden="1" customWidth="1"/>
    <col min="1071" max="1280" width="11.42578125" style="22"/>
    <col min="1281" max="1282" width="1.28515625" style="22" customWidth="1"/>
    <col min="1283" max="1283" width="13.5703125" style="22" customWidth="1"/>
    <col min="1284" max="1284" width="22.42578125" style="22" customWidth="1"/>
    <col min="1285" max="1285" width="18" style="22" customWidth="1"/>
    <col min="1286" max="1286" width="12.85546875" style="22" customWidth="1"/>
    <col min="1287" max="1292" width="5.7109375" style="22" customWidth="1"/>
    <col min="1293" max="1293" width="6.5703125" style="22" customWidth="1"/>
    <col min="1294" max="1298" width="5.7109375" style="22" customWidth="1"/>
    <col min="1299" max="1299" width="7.140625" style="22" customWidth="1"/>
    <col min="1300" max="1303" width="5.7109375" style="22" customWidth="1"/>
    <col min="1304" max="1304" width="6.42578125" style="22" customWidth="1"/>
    <col min="1305" max="1305" width="5.7109375" style="22" customWidth="1"/>
    <col min="1306" max="1306" width="5.85546875" style="22" customWidth="1"/>
    <col min="1307" max="1307" width="5.7109375" style="22" customWidth="1"/>
    <col min="1308" max="1308" width="6.85546875" style="22" customWidth="1"/>
    <col min="1309" max="1311" width="5.7109375" style="22" customWidth="1"/>
    <col min="1312" max="1312" width="8.140625" style="22" customWidth="1"/>
    <col min="1313" max="1313" width="27.85546875" style="22" customWidth="1"/>
    <col min="1314" max="1314" width="10.28515625" style="22" customWidth="1"/>
    <col min="1315" max="1315" width="55.5703125" style="22" customWidth="1"/>
    <col min="1316" max="1316" width="1.28515625" style="22" customWidth="1"/>
    <col min="1317" max="1318" width="11.42578125" style="22"/>
    <col min="1319" max="1326" width="0" style="22" hidden="1" customWidth="1"/>
    <col min="1327" max="1536" width="11.42578125" style="22"/>
    <col min="1537" max="1538" width="1.28515625" style="22" customWidth="1"/>
    <col min="1539" max="1539" width="13.5703125" style="22" customWidth="1"/>
    <col min="1540" max="1540" width="22.42578125" style="22" customWidth="1"/>
    <col min="1541" max="1541" width="18" style="22" customWidth="1"/>
    <col min="1542" max="1542" width="12.85546875" style="22" customWidth="1"/>
    <col min="1543" max="1548" width="5.7109375" style="22" customWidth="1"/>
    <col min="1549" max="1549" width="6.5703125" style="22" customWidth="1"/>
    <col min="1550" max="1554" width="5.7109375" style="22" customWidth="1"/>
    <col min="1555" max="1555" width="7.140625" style="22" customWidth="1"/>
    <col min="1556" max="1559" width="5.7109375" style="22" customWidth="1"/>
    <col min="1560" max="1560" width="6.42578125" style="22" customWidth="1"/>
    <col min="1561" max="1561" width="5.7109375" style="22" customWidth="1"/>
    <col min="1562" max="1562" width="5.85546875" style="22" customWidth="1"/>
    <col min="1563" max="1563" width="5.7109375" style="22" customWidth="1"/>
    <col min="1564" max="1564" width="6.85546875" style="22" customWidth="1"/>
    <col min="1565" max="1567" width="5.7109375" style="22" customWidth="1"/>
    <col min="1568" max="1568" width="8.140625" style="22" customWidth="1"/>
    <col min="1569" max="1569" width="27.85546875" style="22" customWidth="1"/>
    <col min="1570" max="1570" width="10.28515625" style="22" customWidth="1"/>
    <col min="1571" max="1571" width="55.5703125" style="22" customWidth="1"/>
    <col min="1572" max="1572" width="1.28515625" style="22" customWidth="1"/>
    <col min="1573" max="1574" width="11.42578125" style="22"/>
    <col min="1575" max="1582" width="0" style="22" hidden="1" customWidth="1"/>
    <col min="1583" max="1792" width="11.42578125" style="22"/>
    <col min="1793" max="1794" width="1.28515625" style="22" customWidth="1"/>
    <col min="1795" max="1795" width="13.5703125" style="22" customWidth="1"/>
    <col min="1796" max="1796" width="22.42578125" style="22" customWidth="1"/>
    <col min="1797" max="1797" width="18" style="22" customWidth="1"/>
    <col min="1798" max="1798" width="12.85546875" style="22" customWidth="1"/>
    <col min="1799" max="1804" width="5.7109375" style="22" customWidth="1"/>
    <col min="1805" max="1805" width="6.5703125" style="22" customWidth="1"/>
    <col min="1806" max="1810" width="5.7109375" style="22" customWidth="1"/>
    <col min="1811" max="1811" width="7.140625" style="22" customWidth="1"/>
    <col min="1812" max="1815" width="5.7109375" style="22" customWidth="1"/>
    <col min="1816" max="1816" width="6.42578125" style="22" customWidth="1"/>
    <col min="1817" max="1817" width="5.7109375" style="22" customWidth="1"/>
    <col min="1818" max="1818" width="5.85546875" style="22" customWidth="1"/>
    <col min="1819" max="1819" width="5.7109375" style="22" customWidth="1"/>
    <col min="1820" max="1820" width="6.85546875" style="22" customWidth="1"/>
    <col min="1821" max="1823" width="5.7109375" style="22" customWidth="1"/>
    <col min="1824" max="1824" width="8.140625" style="22" customWidth="1"/>
    <col min="1825" max="1825" width="27.85546875" style="22" customWidth="1"/>
    <col min="1826" max="1826" width="10.28515625" style="22" customWidth="1"/>
    <col min="1827" max="1827" width="55.5703125" style="22" customWidth="1"/>
    <col min="1828" max="1828" width="1.28515625" style="22" customWidth="1"/>
    <col min="1829" max="1830" width="11.42578125" style="22"/>
    <col min="1831" max="1838" width="0" style="22" hidden="1" customWidth="1"/>
    <col min="1839" max="2048" width="11.42578125" style="22"/>
    <col min="2049" max="2050" width="1.28515625" style="22" customWidth="1"/>
    <col min="2051" max="2051" width="13.5703125" style="22" customWidth="1"/>
    <col min="2052" max="2052" width="22.42578125" style="22" customWidth="1"/>
    <col min="2053" max="2053" width="18" style="22" customWidth="1"/>
    <col min="2054" max="2054" width="12.85546875" style="22" customWidth="1"/>
    <col min="2055" max="2060" width="5.7109375" style="22" customWidth="1"/>
    <col min="2061" max="2061" width="6.5703125" style="22" customWidth="1"/>
    <col min="2062" max="2066" width="5.7109375" style="22" customWidth="1"/>
    <col min="2067" max="2067" width="7.140625" style="22" customWidth="1"/>
    <col min="2068" max="2071" width="5.7109375" style="22" customWidth="1"/>
    <col min="2072" max="2072" width="6.42578125" style="22" customWidth="1"/>
    <col min="2073" max="2073" width="5.7109375" style="22" customWidth="1"/>
    <col min="2074" max="2074" width="5.85546875" style="22" customWidth="1"/>
    <col min="2075" max="2075" width="5.7109375" style="22" customWidth="1"/>
    <col min="2076" max="2076" width="6.85546875" style="22" customWidth="1"/>
    <col min="2077" max="2079" width="5.7109375" style="22" customWidth="1"/>
    <col min="2080" max="2080" width="8.140625" style="22" customWidth="1"/>
    <col min="2081" max="2081" width="27.85546875" style="22" customWidth="1"/>
    <col min="2082" max="2082" width="10.28515625" style="22" customWidth="1"/>
    <col min="2083" max="2083" width="55.5703125" style="22" customWidth="1"/>
    <col min="2084" max="2084" width="1.28515625" style="22" customWidth="1"/>
    <col min="2085" max="2086" width="11.42578125" style="22"/>
    <col min="2087" max="2094" width="0" style="22" hidden="1" customWidth="1"/>
    <col min="2095" max="2304" width="11.42578125" style="22"/>
    <col min="2305" max="2306" width="1.28515625" style="22" customWidth="1"/>
    <col min="2307" max="2307" width="13.5703125" style="22" customWidth="1"/>
    <col min="2308" max="2308" width="22.42578125" style="22" customWidth="1"/>
    <col min="2309" max="2309" width="18" style="22" customWidth="1"/>
    <col min="2310" max="2310" width="12.85546875" style="22" customWidth="1"/>
    <col min="2311" max="2316" width="5.7109375" style="22" customWidth="1"/>
    <col min="2317" max="2317" width="6.5703125" style="22" customWidth="1"/>
    <col min="2318" max="2322" width="5.7109375" style="22" customWidth="1"/>
    <col min="2323" max="2323" width="7.140625" style="22" customWidth="1"/>
    <col min="2324" max="2327" width="5.7109375" style="22" customWidth="1"/>
    <col min="2328" max="2328" width="6.42578125" style="22" customWidth="1"/>
    <col min="2329" max="2329" width="5.7109375" style="22" customWidth="1"/>
    <col min="2330" max="2330" width="5.85546875" style="22" customWidth="1"/>
    <col min="2331" max="2331" width="5.7109375" style="22" customWidth="1"/>
    <col min="2332" max="2332" width="6.85546875" style="22" customWidth="1"/>
    <col min="2333" max="2335" width="5.7109375" style="22" customWidth="1"/>
    <col min="2336" max="2336" width="8.140625" style="22" customWidth="1"/>
    <col min="2337" max="2337" width="27.85546875" style="22" customWidth="1"/>
    <col min="2338" max="2338" width="10.28515625" style="22" customWidth="1"/>
    <col min="2339" max="2339" width="55.5703125" style="22" customWidth="1"/>
    <col min="2340" max="2340" width="1.28515625" style="22" customWidth="1"/>
    <col min="2341" max="2342" width="11.42578125" style="22"/>
    <col min="2343" max="2350" width="0" style="22" hidden="1" customWidth="1"/>
    <col min="2351" max="2560" width="11.42578125" style="22"/>
    <col min="2561" max="2562" width="1.28515625" style="22" customWidth="1"/>
    <col min="2563" max="2563" width="13.5703125" style="22" customWidth="1"/>
    <col min="2564" max="2564" width="22.42578125" style="22" customWidth="1"/>
    <col min="2565" max="2565" width="18" style="22" customWidth="1"/>
    <col min="2566" max="2566" width="12.85546875" style="22" customWidth="1"/>
    <col min="2567" max="2572" width="5.7109375" style="22" customWidth="1"/>
    <col min="2573" max="2573" width="6.5703125" style="22" customWidth="1"/>
    <col min="2574" max="2578" width="5.7109375" style="22" customWidth="1"/>
    <col min="2579" max="2579" width="7.140625" style="22" customWidth="1"/>
    <col min="2580" max="2583" width="5.7109375" style="22" customWidth="1"/>
    <col min="2584" max="2584" width="6.42578125" style="22" customWidth="1"/>
    <col min="2585" max="2585" width="5.7109375" style="22" customWidth="1"/>
    <col min="2586" max="2586" width="5.85546875" style="22" customWidth="1"/>
    <col min="2587" max="2587" width="5.7109375" style="22" customWidth="1"/>
    <col min="2588" max="2588" width="6.85546875" style="22" customWidth="1"/>
    <col min="2589" max="2591" width="5.7109375" style="22" customWidth="1"/>
    <col min="2592" max="2592" width="8.140625" style="22" customWidth="1"/>
    <col min="2593" max="2593" width="27.85546875" style="22" customWidth="1"/>
    <col min="2594" max="2594" width="10.28515625" style="22" customWidth="1"/>
    <col min="2595" max="2595" width="55.5703125" style="22" customWidth="1"/>
    <col min="2596" max="2596" width="1.28515625" style="22" customWidth="1"/>
    <col min="2597" max="2598" width="11.42578125" style="22"/>
    <col min="2599" max="2606" width="0" style="22" hidden="1" customWidth="1"/>
    <col min="2607" max="2816" width="11.42578125" style="22"/>
    <col min="2817" max="2818" width="1.28515625" style="22" customWidth="1"/>
    <col min="2819" max="2819" width="13.5703125" style="22" customWidth="1"/>
    <col min="2820" max="2820" width="22.42578125" style="22" customWidth="1"/>
    <col min="2821" max="2821" width="18" style="22" customWidth="1"/>
    <col min="2822" max="2822" width="12.85546875" style="22" customWidth="1"/>
    <col min="2823" max="2828" width="5.7109375" style="22" customWidth="1"/>
    <col min="2829" max="2829" width="6.5703125" style="22" customWidth="1"/>
    <col min="2830" max="2834" width="5.7109375" style="22" customWidth="1"/>
    <col min="2835" max="2835" width="7.140625" style="22" customWidth="1"/>
    <col min="2836" max="2839" width="5.7109375" style="22" customWidth="1"/>
    <col min="2840" max="2840" width="6.42578125" style="22" customWidth="1"/>
    <col min="2841" max="2841" width="5.7109375" style="22" customWidth="1"/>
    <col min="2842" max="2842" width="5.85546875" style="22" customWidth="1"/>
    <col min="2843" max="2843" width="5.7109375" style="22" customWidth="1"/>
    <col min="2844" max="2844" width="6.85546875" style="22" customWidth="1"/>
    <col min="2845" max="2847" width="5.7109375" style="22" customWidth="1"/>
    <col min="2848" max="2848" width="8.140625" style="22" customWidth="1"/>
    <col min="2849" max="2849" width="27.85546875" style="22" customWidth="1"/>
    <col min="2850" max="2850" width="10.28515625" style="22" customWidth="1"/>
    <col min="2851" max="2851" width="55.5703125" style="22" customWidth="1"/>
    <col min="2852" max="2852" width="1.28515625" style="22" customWidth="1"/>
    <col min="2853" max="2854" width="11.42578125" style="22"/>
    <col min="2855" max="2862" width="0" style="22" hidden="1" customWidth="1"/>
    <col min="2863" max="3072" width="11.42578125" style="22"/>
    <col min="3073" max="3074" width="1.28515625" style="22" customWidth="1"/>
    <col min="3075" max="3075" width="13.5703125" style="22" customWidth="1"/>
    <col min="3076" max="3076" width="22.42578125" style="22" customWidth="1"/>
    <col min="3077" max="3077" width="18" style="22" customWidth="1"/>
    <col min="3078" max="3078" width="12.85546875" style="22" customWidth="1"/>
    <col min="3079" max="3084" width="5.7109375" style="22" customWidth="1"/>
    <col min="3085" max="3085" width="6.5703125" style="22" customWidth="1"/>
    <col min="3086" max="3090" width="5.7109375" style="22" customWidth="1"/>
    <col min="3091" max="3091" width="7.140625" style="22" customWidth="1"/>
    <col min="3092" max="3095" width="5.7109375" style="22" customWidth="1"/>
    <col min="3096" max="3096" width="6.42578125" style="22" customWidth="1"/>
    <col min="3097" max="3097" width="5.7109375" style="22" customWidth="1"/>
    <col min="3098" max="3098" width="5.85546875" style="22" customWidth="1"/>
    <col min="3099" max="3099" width="5.7109375" style="22" customWidth="1"/>
    <col min="3100" max="3100" width="6.85546875" style="22" customWidth="1"/>
    <col min="3101" max="3103" width="5.7109375" style="22" customWidth="1"/>
    <col min="3104" max="3104" width="8.140625" style="22" customWidth="1"/>
    <col min="3105" max="3105" width="27.85546875" style="22" customWidth="1"/>
    <col min="3106" max="3106" width="10.28515625" style="22" customWidth="1"/>
    <col min="3107" max="3107" width="55.5703125" style="22" customWidth="1"/>
    <col min="3108" max="3108" width="1.28515625" style="22" customWidth="1"/>
    <col min="3109" max="3110" width="11.42578125" style="22"/>
    <col min="3111" max="3118" width="0" style="22" hidden="1" customWidth="1"/>
    <col min="3119" max="3328" width="11.42578125" style="22"/>
    <col min="3329" max="3330" width="1.28515625" style="22" customWidth="1"/>
    <col min="3331" max="3331" width="13.5703125" style="22" customWidth="1"/>
    <col min="3332" max="3332" width="22.42578125" style="22" customWidth="1"/>
    <col min="3333" max="3333" width="18" style="22" customWidth="1"/>
    <col min="3334" max="3334" width="12.85546875" style="22" customWidth="1"/>
    <col min="3335" max="3340" width="5.7109375" style="22" customWidth="1"/>
    <col min="3341" max="3341" width="6.5703125" style="22" customWidth="1"/>
    <col min="3342" max="3346" width="5.7109375" style="22" customWidth="1"/>
    <col min="3347" max="3347" width="7.140625" style="22" customWidth="1"/>
    <col min="3348" max="3351" width="5.7109375" style="22" customWidth="1"/>
    <col min="3352" max="3352" width="6.42578125" style="22" customWidth="1"/>
    <col min="3353" max="3353" width="5.7109375" style="22" customWidth="1"/>
    <col min="3354" max="3354" width="5.85546875" style="22" customWidth="1"/>
    <col min="3355" max="3355" width="5.7109375" style="22" customWidth="1"/>
    <col min="3356" max="3356" width="6.85546875" style="22" customWidth="1"/>
    <col min="3357" max="3359" width="5.7109375" style="22" customWidth="1"/>
    <col min="3360" max="3360" width="8.140625" style="22" customWidth="1"/>
    <col min="3361" max="3361" width="27.85546875" style="22" customWidth="1"/>
    <col min="3362" max="3362" width="10.28515625" style="22" customWidth="1"/>
    <col min="3363" max="3363" width="55.5703125" style="22" customWidth="1"/>
    <col min="3364" max="3364" width="1.28515625" style="22" customWidth="1"/>
    <col min="3365" max="3366" width="11.42578125" style="22"/>
    <col min="3367" max="3374" width="0" style="22" hidden="1" customWidth="1"/>
    <col min="3375" max="3584" width="11.42578125" style="22"/>
    <col min="3585" max="3586" width="1.28515625" style="22" customWidth="1"/>
    <col min="3587" max="3587" width="13.5703125" style="22" customWidth="1"/>
    <col min="3588" max="3588" width="22.42578125" style="22" customWidth="1"/>
    <col min="3589" max="3589" width="18" style="22" customWidth="1"/>
    <col min="3590" max="3590" width="12.85546875" style="22" customWidth="1"/>
    <col min="3591" max="3596" width="5.7109375" style="22" customWidth="1"/>
    <col min="3597" max="3597" width="6.5703125" style="22" customWidth="1"/>
    <col min="3598" max="3602" width="5.7109375" style="22" customWidth="1"/>
    <col min="3603" max="3603" width="7.140625" style="22" customWidth="1"/>
    <col min="3604" max="3607" width="5.7109375" style="22" customWidth="1"/>
    <col min="3608" max="3608" width="6.42578125" style="22" customWidth="1"/>
    <col min="3609" max="3609" width="5.7109375" style="22" customWidth="1"/>
    <col min="3610" max="3610" width="5.85546875" style="22" customWidth="1"/>
    <col min="3611" max="3611" width="5.7109375" style="22" customWidth="1"/>
    <col min="3612" max="3612" width="6.85546875" style="22" customWidth="1"/>
    <col min="3613" max="3615" width="5.7109375" style="22" customWidth="1"/>
    <col min="3616" max="3616" width="8.140625" style="22" customWidth="1"/>
    <col min="3617" max="3617" width="27.85546875" style="22" customWidth="1"/>
    <col min="3618" max="3618" width="10.28515625" style="22" customWidth="1"/>
    <col min="3619" max="3619" width="55.5703125" style="22" customWidth="1"/>
    <col min="3620" max="3620" width="1.28515625" style="22" customWidth="1"/>
    <col min="3621" max="3622" width="11.42578125" style="22"/>
    <col min="3623" max="3630" width="0" style="22" hidden="1" customWidth="1"/>
    <col min="3631" max="3840" width="11.42578125" style="22"/>
    <col min="3841" max="3842" width="1.28515625" style="22" customWidth="1"/>
    <col min="3843" max="3843" width="13.5703125" style="22" customWidth="1"/>
    <col min="3844" max="3844" width="22.42578125" style="22" customWidth="1"/>
    <col min="3845" max="3845" width="18" style="22" customWidth="1"/>
    <col min="3846" max="3846" width="12.85546875" style="22" customWidth="1"/>
    <col min="3847" max="3852" width="5.7109375" style="22" customWidth="1"/>
    <col min="3853" max="3853" width="6.5703125" style="22" customWidth="1"/>
    <col min="3854" max="3858" width="5.7109375" style="22" customWidth="1"/>
    <col min="3859" max="3859" width="7.140625" style="22" customWidth="1"/>
    <col min="3860" max="3863" width="5.7109375" style="22" customWidth="1"/>
    <col min="3864" max="3864" width="6.42578125" style="22" customWidth="1"/>
    <col min="3865" max="3865" width="5.7109375" style="22" customWidth="1"/>
    <col min="3866" max="3866" width="5.85546875" style="22" customWidth="1"/>
    <col min="3867" max="3867" width="5.7109375" style="22" customWidth="1"/>
    <col min="3868" max="3868" width="6.85546875" style="22" customWidth="1"/>
    <col min="3869" max="3871" width="5.7109375" style="22" customWidth="1"/>
    <col min="3872" max="3872" width="8.140625" style="22" customWidth="1"/>
    <col min="3873" max="3873" width="27.85546875" style="22" customWidth="1"/>
    <col min="3874" max="3874" width="10.28515625" style="22" customWidth="1"/>
    <col min="3875" max="3875" width="55.5703125" style="22" customWidth="1"/>
    <col min="3876" max="3876" width="1.28515625" style="22" customWidth="1"/>
    <col min="3877" max="3878" width="11.42578125" style="22"/>
    <col min="3879" max="3886" width="0" style="22" hidden="1" customWidth="1"/>
    <col min="3887" max="4096" width="11.42578125" style="22"/>
    <col min="4097" max="4098" width="1.28515625" style="22" customWidth="1"/>
    <col min="4099" max="4099" width="13.5703125" style="22" customWidth="1"/>
    <col min="4100" max="4100" width="22.42578125" style="22" customWidth="1"/>
    <col min="4101" max="4101" width="18" style="22" customWidth="1"/>
    <col min="4102" max="4102" width="12.85546875" style="22" customWidth="1"/>
    <col min="4103" max="4108" width="5.7109375" style="22" customWidth="1"/>
    <col min="4109" max="4109" width="6.5703125" style="22" customWidth="1"/>
    <col min="4110" max="4114" width="5.7109375" style="22" customWidth="1"/>
    <col min="4115" max="4115" width="7.140625" style="22" customWidth="1"/>
    <col min="4116" max="4119" width="5.7109375" style="22" customWidth="1"/>
    <col min="4120" max="4120" width="6.42578125" style="22" customWidth="1"/>
    <col min="4121" max="4121" width="5.7109375" style="22" customWidth="1"/>
    <col min="4122" max="4122" width="5.85546875" style="22" customWidth="1"/>
    <col min="4123" max="4123" width="5.7109375" style="22" customWidth="1"/>
    <col min="4124" max="4124" width="6.85546875" style="22" customWidth="1"/>
    <col min="4125" max="4127" width="5.7109375" style="22" customWidth="1"/>
    <col min="4128" max="4128" width="8.140625" style="22" customWidth="1"/>
    <col min="4129" max="4129" width="27.85546875" style="22" customWidth="1"/>
    <col min="4130" max="4130" width="10.28515625" style="22" customWidth="1"/>
    <col min="4131" max="4131" width="55.5703125" style="22" customWidth="1"/>
    <col min="4132" max="4132" width="1.28515625" style="22" customWidth="1"/>
    <col min="4133" max="4134" width="11.42578125" style="22"/>
    <col min="4135" max="4142" width="0" style="22" hidden="1" customWidth="1"/>
    <col min="4143" max="4352" width="11.42578125" style="22"/>
    <col min="4353" max="4354" width="1.28515625" style="22" customWidth="1"/>
    <col min="4355" max="4355" width="13.5703125" style="22" customWidth="1"/>
    <col min="4356" max="4356" width="22.42578125" style="22" customWidth="1"/>
    <col min="4357" max="4357" width="18" style="22" customWidth="1"/>
    <col min="4358" max="4358" width="12.85546875" style="22" customWidth="1"/>
    <col min="4359" max="4364" width="5.7109375" style="22" customWidth="1"/>
    <col min="4365" max="4365" width="6.5703125" style="22" customWidth="1"/>
    <col min="4366" max="4370" width="5.7109375" style="22" customWidth="1"/>
    <col min="4371" max="4371" width="7.140625" style="22" customWidth="1"/>
    <col min="4372" max="4375" width="5.7109375" style="22" customWidth="1"/>
    <col min="4376" max="4376" width="6.42578125" style="22" customWidth="1"/>
    <col min="4377" max="4377" width="5.7109375" style="22" customWidth="1"/>
    <col min="4378" max="4378" width="5.85546875" style="22" customWidth="1"/>
    <col min="4379" max="4379" width="5.7109375" style="22" customWidth="1"/>
    <col min="4380" max="4380" width="6.85546875" style="22" customWidth="1"/>
    <col min="4381" max="4383" width="5.7109375" style="22" customWidth="1"/>
    <col min="4384" max="4384" width="8.140625" style="22" customWidth="1"/>
    <col min="4385" max="4385" width="27.85546875" style="22" customWidth="1"/>
    <col min="4386" max="4386" width="10.28515625" style="22" customWidth="1"/>
    <col min="4387" max="4387" width="55.5703125" style="22" customWidth="1"/>
    <col min="4388" max="4388" width="1.28515625" style="22" customWidth="1"/>
    <col min="4389" max="4390" width="11.42578125" style="22"/>
    <col min="4391" max="4398" width="0" style="22" hidden="1" customWidth="1"/>
    <col min="4399" max="4608" width="11.42578125" style="22"/>
    <col min="4609" max="4610" width="1.28515625" style="22" customWidth="1"/>
    <col min="4611" max="4611" width="13.5703125" style="22" customWidth="1"/>
    <col min="4612" max="4612" width="22.42578125" style="22" customWidth="1"/>
    <col min="4613" max="4613" width="18" style="22" customWidth="1"/>
    <col min="4614" max="4614" width="12.85546875" style="22" customWidth="1"/>
    <col min="4615" max="4620" width="5.7109375" style="22" customWidth="1"/>
    <col min="4621" max="4621" width="6.5703125" style="22" customWidth="1"/>
    <col min="4622" max="4626" width="5.7109375" style="22" customWidth="1"/>
    <col min="4627" max="4627" width="7.140625" style="22" customWidth="1"/>
    <col min="4628" max="4631" width="5.7109375" style="22" customWidth="1"/>
    <col min="4632" max="4632" width="6.42578125" style="22" customWidth="1"/>
    <col min="4633" max="4633" width="5.7109375" style="22" customWidth="1"/>
    <col min="4634" max="4634" width="5.85546875" style="22" customWidth="1"/>
    <col min="4635" max="4635" width="5.7109375" style="22" customWidth="1"/>
    <col min="4636" max="4636" width="6.85546875" style="22" customWidth="1"/>
    <col min="4637" max="4639" width="5.7109375" style="22" customWidth="1"/>
    <col min="4640" max="4640" width="8.140625" style="22" customWidth="1"/>
    <col min="4641" max="4641" width="27.85546875" style="22" customWidth="1"/>
    <col min="4642" max="4642" width="10.28515625" style="22" customWidth="1"/>
    <col min="4643" max="4643" width="55.5703125" style="22" customWidth="1"/>
    <col min="4644" max="4644" width="1.28515625" style="22" customWidth="1"/>
    <col min="4645" max="4646" width="11.42578125" style="22"/>
    <col min="4647" max="4654" width="0" style="22" hidden="1" customWidth="1"/>
    <col min="4655" max="4864" width="11.42578125" style="22"/>
    <col min="4865" max="4866" width="1.28515625" style="22" customWidth="1"/>
    <col min="4867" max="4867" width="13.5703125" style="22" customWidth="1"/>
    <col min="4868" max="4868" width="22.42578125" style="22" customWidth="1"/>
    <col min="4869" max="4869" width="18" style="22" customWidth="1"/>
    <col min="4870" max="4870" width="12.85546875" style="22" customWidth="1"/>
    <col min="4871" max="4876" width="5.7109375" style="22" customWidth="1"/>
    <col min="4877" max="4877" width="6.5703125" style="22" customWidth="1"/>
    <col min="4878" max="4882" width="5.7109375" style="22" customWidth="1"/>
    <col min="4883" max="4883" width="7.140625" style="22" customWidth="1"/>
    <col min="4884" max="4887" width="5.7109375" style="22" customWidth="1"/>
    <col min="4888" max="4888" width="6.42578125" style="22" customWidth="1"/>
    <col min="4889" max="4889" width="5.7109375" style="22" customWidth="1"/>
    <col min="4890" max="4890" width="5.85546875" style="22" customWidth="1"/>
    <col min="4891" max="4891" width="5.7109375" style="22" customWidth="1"/>
    <col min="4892" max="4892" width="6.85546875" style="22" customWidth="1"/>
    <col min="4893" max="4895" width="5.7109375" style="22" customWidth="1"/>
    <col min="4896" max="4896" width="8.140625" style="22" customWidth="1"/>
    <col min="4897" max="4897" width="27.85546875" style="22" customWidth="1"/>
    <col min="4898" max="4898" width="10.28515625" style="22" customWidth="1"/>
    <col min="4899" max="4899" width="55.5703125" style="22" customWidth="1"/>
    <col min="4900" max="4900" width="1.28515625" style="22" customWidth="1"/>
    <col min="4901" max="4902" width="11.42578125" style="22"/>
    <col min="4903" max="4910" width="0" style="22" hidden="1" customWidth="1"/>
    <col min="4911" max="5120" width="11.42578125" style="22"/>
    <col min="5121" max="5122" width="1.28515625" style="22" customWidth="1"/>
    <col min="5123" max="5123" width="13.5703125" style="22" customWidth="1"/>
    <col min="5124" max="5124" width="22.42578125" style="22" customWidth="1"/>
    <col min="5125" max="5125" width="18" style="22" customWidth="1"/>
    <col min="5126" max="5126" width="12.85546875" style="22" customWidth="1"/>
    <col min="5127" max="5132" width="5.7109375" style="22" customWidth="1"/>
    <col min="5133" max="5133" width="6.5703125" style="22" customWidth="1"/>
    <col min="5134" max="5138" width="5.7109375" style="22" customWidth="1"/>
    <col min="5139" max="5139" width="7.140625" style="22" customWidth="1"/>
    <col min="5140" max="5143" width="5.7109375" style="22" customWidth="1"/>
    <col min="5144" max="5144" width="6.42578125" style="22" customWidth="1"/>
    <col min="5145" max="5145" width="5.7109375" style="22" customWidth="1"/>
    <col min="5146" max="5146" width="5.85546875" style="22" customWidth="1"/>
    <col min="5147" max="5147" width="5.7109375" style="22" customWidth="1"/>
    <col min="5148" max="5148" width="6.85546875" style="22" customWidth="1"/>
    <col min="5149" max="5151" width="5.7109375" style="22" customWidth="1"/>
    <col min="5152" max="5152" width="8.140625" style="22" customWidth="1"/>
    <col min="5153" max="5153" width="27.85546875" style="22" customWidth="1"/>
    <col min="5154" max="5154" width="10.28515625" style="22" customWidth="1"/>
    <col min="5155" max="5155" width="55.5703125" style="22" customWidth="1"/>
    <col min="5156" max="5156" width="1.28515625" style="22" customWidth="1"/>
    <col min="5157" max="5158" width="11.42578125" style="22"/>
    <col min="5159" max="5166" width="0" style="22" hidden="1" customWidth="1"/>
    <col min="5167" max="5376" width="11.42578125" style="22"/>
    <col min="5377" max="5378" width="1.28515625" style="22" customWidth="1"/>
    <col min="5379" max="5379" width="13.5703125" style="22" customWidth="1"/>
    <col min="5380" max="5380" width="22.42578125" style="22" customWidth="1"/>
    <col min="5381" max="5381" width="18" style="22" customWidth="1"/>
    <col min="5382" max="5382" width="12.85546875" style="22" customWidth="1"/>
    <col min="5383" max="5388" width="5.7109375" style="22" customWidth="1"/>
    <col min="5389" max="5389" width="6.5703125" style="22" customWidth="1"/>
    <col min="5390" max="5394" width="5.7109375" style="22" customWidth="1"/>
    <col min="5395" max="5395" width="7.140625" style="22" customWidth="1"/>
    <col min="5396" max="5399" width="5.7109375" style="22" customWidth="1"/>
    <col min="5400" max="5400" width="6.42578125" style="22" customWidth="1"/>
    <col min="5401" max="5401" width="5.7109375" style="22" customWidth="1"/>
    <col min="5402" max="5402" width="5.85546875" style="22" customWidth="1"/>
    <col min="5403" max="5403" width="5.7109375" style="22" customWidth="1"/>
    <col min="5404" max="5404" width="6.85546875" style="22" customWidth="1"/>
    <col min="5405" max="5407" width="5.7109375" style="22" customWidth="1"/>
    <col min="5408" max="5408" width="8.140625" style="22" customWidth="1"/>
    <col min="5409" max="5409" width="27.85546875" style="22" customWidth="1"/>
    <col min="5410" max="5410" width="10.28515625" style="22" customWidth="1"/>
    <col min="5411" max="5411" width="55.5703125" style="22" customWidth="1"/>
    <col min="5412" max="5412" width="1.28515625" style="22" customWidth="1"/>
    <col min="5413" max="5414" width="11.42578125" style="22"/>
    <col min="5415" max="5422" width="0" style="22" hidden="1" customWidth="1"/>
    <col min="5423" max="5632" width="11.42578125" style="22"/>
    <col min="5633" max="5634" width="1.28515625" style="22" customWidth="1"/>
    <col min="5635" max="5635" width="13.5703125" style="22" customWidth="1"/>
    <col min="5636" max="5636" width="22.42578125" style="22" customWidth="1"/>
    <col min="5637" max="5637" width="18" style="22" customWidth="1"/>
    <col min="5638" max="5638" width="12.85546875" style="22" customWidth="1"/>
    <col min="5639" max="5644" width="5.7109375" style="22" customWidth="1"/>
    <col min="5645" max="5645" width="6.5703125" style="22" customWidth="1"/>
    <col min="5646" max="5650" width="5.7109375" style="22" customWidth="1"/>
    <col min="5651" max="5651" width="7.140625" style="22" customWidth="1"/>
    <col min="5652" max="5655" width="5.7109375" style="22" customWidth="1"/>
    <col min="5656" max="5656" width="6.42578125" style="22" customWidth="1"/>
    <col min="5657" max="5657" width="5.7109375" style="22" customWidth="1"/>
    <col min="5658" max="5658" width="5.85546875" style="22" customWidth="1"/>
    <col min="5659" max="5659" width="5.7109375" style="22" customWidth="1"/>
    <col min="5660" max="5660" width="6.85546875" style="22" customWidth="1"/>
    <col min="5661" max="5663" width="5.7109375" style="22" customWidth="1"/>
    <col min="5664" max="5664" width="8.140625" style="22" customWidth="1"/>
    <col min="5665" max="5665" width="27.85546875" style="22" customWidth="1"/>
    <col min="5666" max="5666" width="10.28515625" style="22" customWidth="1"/>
    <col min="5667" max="5667" width="55.5703125" style="22" customWidth="1"/>
    <col min="5668" max="5668" width="1.28515625" style="22" customWidth="1"/>
    <col min="5669" max="5670" width="11.42578125" style="22"/>
    <col min="5671" max="5678" width="0" style="22" hidden="1" customWidth="1"/>
    <col min="5679" max="5888" width="11.42578125" style="22"/>
    <col min="5889" max="5890" width="1.28515625" style="22" customWidth="1"/>
    <col min="5891" max="5891" width="13.5703125" style="22" customWidth="1"/>
    <col min="5892" max="5892" width="22.42578125" style="22" customWidth="1"/>
    <col min="5893" max="5893" width="18" style="22" customWidth="1"/>
    <col min="5894" max="5894" width="12.85546875" style="22" customWidth="1"/>
    <col min="5895" max="5900" width="5.7109375" style="22" customWidth="1"/>
    <col min="5901" max="5901" width="6.5703125" style="22" customWidth="1"/>
    <col min="5902" max="5906" width="5.7109375" style="22" customWidth="1"/>
    <col min="5907" max="5907" width="7.140625" style="22" customWidth="1"/>
    <col min="5908" max="5911" width="5.7109375" style="22" customWidth="1"/>
    <col min="5912" max="5912" width="6.42578125" style="22" customWidth="1"/>
    <col min="5913" max="5913" width="5.7109375" style="22" customWidth="1"/>
    <col min="5914" max="5914" width="5.85546875" style="22" customWidth="1"/>
    <col min="5915" max="5915" width="5.7109375" style="22" customWidth="1"/>
    <col min="5916" max="5916" width="6.85546875" style="22" customWidth="1"/>
    <col min="5917" max="5919" width="5.7109375" style="22" customWidth="1"/>
    <col min="5920" max="5920" width="8.140625" style="22" customWidth="1"/>
    <col min="5921" max="5921" width="27.85546875" style="22" customWidth="1"/>
    <col min="5922" max="5922" width="10.28515625" style="22" customWidth="1"/>
    <col min="5923" max="5923" width="55.5703125" style="22" customWidth="1"/>
    <col min="5924" max="5924" width="1.28515625" style="22" customWidth="1"/>
    <col min="5925" max="5926" width="11.42578125" style="22"/>
    <col min="5927" max="5934" width="0" style="22" hidden="1" customWidth="1"/>
    <col min="5935" max="6144" width="11.42578125" style="22"/>
    <col min="6145" max="6146" width="1.28515625" style="22" customWidth="1"/>
    <col min="6147" max="6147" width="13.5703125" style="22" customWidth="1"/>
    <col min="6148" max="6148" width="22.42578125" style="22" customWidth="1"/>
    <col min="6149" max="6149" width="18" style="22" customWidth="1"/>
    <col min="6150" max="6150" width="12.85546875" style="22" customWidth="1"/>
    <col min="6151" max="6156" width="5.7109375" style="22" customWidth="1"/>
    <col min="6157" max="6157" width="6.5703125" style="22" customWidth="1"/>
    <col min="6158" max="6162" width="5.7109375" style="22" customWidth="1"/>
    <col min="6163" max="6163" width="7.140625" style="22" customWidth="1"/>
    <col min="6164" max="6167" width="5.7109375" style="22" customWidth="1"/>
    <col min="6168" max="6168" width="6.42578125" style="22" customWidth="1"/>
    <col min="6169" max="6169" width="5.7109375" style="22" customWidth="1"/>
    <col min="6170" max="6170" width="5.85546875" style="22" customWidth="1"/>
    <col min="6171" max="6171" width="5.7109375" style="22" customWidth="1"/>
    <col min="6172" max="6172" width="6.85546875" style="22" customWidth="1"/>
    <col min="6173" max="6175" width="5.7109375" style="22" customWidth="1"/>
    <col min="6176" max="6176" width="8.140625" style="22" customWidth="1"/>
    <col min="6177" max="6177" width="27.85546875" style="22" customWidth="1"/>
    <col min="6178" max="6178" width="10.28515625" style="22" customWidth="1"/>
    <col min="6179" max="6179" width="55.5703125" style="22" customWidth="1"/>
    <col min="6180" max="6180" width="1.28515625" style="22" customWidth="1"/>
    <col min="6181" max="6182" width="11.42578125" style="22"/>
    <col min="6183" max="6190" width="0" style="22" hidden="1" customWidth="1"/>
    <col min="6191" max="6400" width="11.42578125" style="22"/>
    <col min="6401" max="6402" width="1.28515625" style="22" customWidth="1"/>
    <col min="6403" max="6403" width="13.5703125" style="22" customWidth="1"/>
    <col min="6404" max="6404" width="22.42578125" style="22" customWidth="1"/>
    <col min="6405" max="6405" width="18" style="22" customWidth="1"/>
    <col min="6406" max="6406" width="12.85546875" style="22" customWidth="1"/>
    <col min="6407" max="6412" width="5.7109375" style="22" customWidth="1"/>
    <col min="6413" max="6413" width="6.5703125" style="22" customWidth="1"/>
    <col min="6414" max="6418" width="5.7109375" style="22" customWidth="1"/>
    <col min="6419" max="6419" width="7.140625" style="22" customWidth="1"/>
    <col min="6420" max="6423" width="5.7109375" style="22" customWidth="1"/>
    <col min="6424" max="6424" width="6.42578125" style="22" customWidth="1"/>
    <col min="6425" max="6425" width="5.7109375" style="22" customWidth="1"/>
    <col min="6426" max="6426" width="5.85546875" style="22" customWidth="1"/>
    <col min="6427" max="6427" width="5.7109375" style="22" customWidth="1"/>
    <col min="6428" max="6428" width="6.85546875" style="22" customWidth="1"/>
    <col min="6429" max="6431" width="5.7109375" style="22" customWidth="1"/>
    <col min="6432" max="6432" width="8.140625" style="22" customWidth="1"/>
    <col min="6433" max="6433" width="27.85546875" style="22" customWidth="1"/>
    <col min="6434" max="6434" width="10.28515625" style="22" customWidth="1"/>
    <col min="6435" max="6435" width="55.5703125" style="22" customWidth="1"/>
    <col min="6436" max="6436" width="1.28515625" style="22" customWidth="1"/>
    <col min="6437" max="6438" width="11.42578125" style="22"/>
    <col min="6439" max="6446" width="0" style="22" hidden="1" customWidth="1"/>
    <col min="6447" max="6656" width="11.42578125" style="22"/>
    <col min="6657" max="6658" width="1.28515625" style="22" customWidth="1"/>
    <col min="6659" max="6659" width="13.5703125" style="22" customWidth="1"/>
    <col min="6660" max="6660" width="22.42578125" style="22" customWidth="1"/>
    <col min="6661" max="6661" width="18" style="22" customWidth="1"/>
    <col min="6662" max="6662" width="12.85546875" style="22" customWidth="1"/>
    <col min="6663" max="6668" width="5.7109375" style="22" customWidth="1"/>
    <col min="6669" max="6669" width="6.5703125" style="22" customWidth="1"/>
    <col min="6670" max="6674" width="5.7109375" style="22" customWidth="1"/>
    <col min="6675" max="6675" width="7.140625" style="22" customWidth="1"/>
    <col min="6676" max="6679" width="5.7109375" style="22" customWidth="1"/>
    <col min="6680" max="6680" width="6.42578125" style="22" customWidth="1"/>
    <col min="6681" max="6681" width="5.7109375" style="22" customWidth="1"/>
    <col min="6682" max="6682" width="5.85546875" style="22" customWidth="1"/>
    <col min="6683" max="6683" width="5.7109375" style="22" customWidth="1"/>
    <col min="6684" max="6684" width="6.85546875" style="22" customWidth="1"/>
    <col min="6685" max="6687" width="5.7109375" style="22" customWidth="1"/>
    <col min="6688" max="6688" width="8.140625" style="22" customWidth="1"/>
    <col min="6689" max="6689" width="27.85546875" style="22" customWidth="1"/>
    <col min="6690" max="6690" width="10.28515625" style="22" customWidth="1"/>
    <col min="6691" max="6691" width="55.5703125" style="22" customWidth="1"/>
    <col min="6692" max="6692" width="1.28515625" style="22" customWidth="1"/>
    <col min="6693" max="6694" width="11.42578125" style="22"/>
    <col min="6695" max="6702" width="0" style="22" hidden="1" customWidth="1"/>
    <col min="6703" max="6912" width="11.42578125" style="22"/>
    <col min="6913" max="6914" width="1.28515625" style="22" customWidth="1"/>
    <col min="6915" max="6915" width="13.5703125" style="22" customWidth="1"/>
    <col min="6916" max="6916" width="22.42578125" style="22" customWidth="1"/>
    <col min="6917" max="6917" width="18" style="22" customWidth="1"/>
    <col min="6918" max="6918" width="12.85546875" style="22" customWidth="1"/>
    <col min="6919" max="6924" width="5.7109375" style="22" customWidth="1"/>
    <col min="6925" max="6925" width="6.5703125" style="22" customWidth="1"/>
    <col min="6926" max="6930" width="5.7109375" style="22" customWidth="1"/>
    <col min="6931" max="6931" width="7.140625" style="22" customWidth="1"/>
    <col min="6932" max="6935" width="5.7109375" style="22" customWidth="1"/>
    <col min="6936" max="6936" width="6.42578125" style="22" customWidth="1"/>
    <col min="6937" max="6937" width="5.7109375" style="22" customWidth="1"/>
    <col min="6938" max="6938" width="5.85546875" style="22" customWidth="1"/>
    <col min="6939" max="6939" width="5.7109375" style="22" customWidth="1"/>
    <col min="6940" max="6940" width="6.85546875" style="22" customWidth="1"/>
    <col min="6941" max="6943" width="5.7109375" style="22" customWidth="1"/>
    <col min="6944" max="6944" width="8.140625" style="22" customWidth="1"/>
    <col min="6945" max="6945" width="27.85546875" style="22" customWidth="1"/>
    <col min="6946" max="6946" width="10.28515625" style="22" customWidth="1"/>
    <col min="6947" max="6947" width="55.5703125" style="22" customWidth="1"/>
    <col min="6948" max="6948" width="1.28515625" style="22" customWidth="1"/>
    <col min="6949" max="6950" width="11.42578125" style="22"/>
    <col min="6951" max="6958" width="0" style="22" hidden="1" customWidth="1"/>
    <col min="6959" max="7168" width="11.42578125" style="22"/>
    <col min="7169" max="7170" width="1.28515625" style="22" customWidth="1"/>
    <col min="7171" max="7171" width="13.5703125" style="22" customWidth="1"/>
    <col min="7172" max="7172" width="22.42578125" style="22" customWidth="1"/>
    <col min="7173" max="7173" width="18" style="22" customWidth="1"/>
    <col min="7174" max="7174" width="12.85546875" style="22" customWidth="1"/>
    <col min="7175" max="7180" width="5.7109375" style="22" customWidth="1"/>
    <col min="7181" max="7181" width="6.5703125" style="22" customWidth="1"/>
    <col min="7182" max="7186" width="5.7109375" style="22" customWidth="1"/>
    <col min="7187" max="7187" width="7.140625" style="22" customWidth="1"/>
    <col min="7188" max="7191" width="5.7109375" style="22" customWidth="1"/>
    <col min="7192" max="7192" width="6.42578125" style="22" customWidth="1"/>
    <col min="7193" max="7193" width="5.7109375" style="22" customWidth="1"/>
    <col min="7194" max="7194" width="5.85546875" style="22" customWidth="1"/>
    <col min="7195" max="7195" width="5.7109375" style="22" customWidth="1"/>
    <col min="7196" max="7196" width="6.85546875" style="22" customWidth="1"/>
    <col min="7197" max="7199" width="5.7109375" style="22" customWidth="1"/>
    <col min="7200" max="7200" width="8.140625" style="22" customWidth="1"/>
    <col min="7201" max="7201" width="27.85546875" style="22" customWidth="1"/>
    <col min="7202" max="7202" width="10.28515625" style="22" customWidth="1"/>
    <col min="7203" max="7203" width="55.5703125" style="22" customWidth="1"/>
    <col min="7204" max="7204" width="1.28515625" style="22" customWidth="1"/>
    <col min="7205" max="7206" width="11.42578125" style="22"/>
    <col min="7207" max="7214" width="0" style="22" hidden="1" customWidth="1"/>
    <col min="7215" max="7424" width="11.42578125" style="22"/>
    <col min="7425" max="7426" width="1.28515625" style="22" customWidth="1"/>
    <col min="7427" max="7427" width="13.5703125" style="22" customWidth="1"/>
    <col min="7428" max="7428" width="22.42578125" style="22" customWidth="1"/>
    <col min="7429" max="7429" width="18" style="22" customWidth="1"/>
    <col min="7430" max="7430" width="12.85546875" style="22" customWidth="1"/>
    <col min="7431" max="7436" width="5.7109375" style="22" customWidth="1"/>
    <col min="7437" max="7437" width="6.5703125" style="22" customWidth="1"/>
    <col min="7438" max="7442" width="5.7109375" style="22" customWidth="1"/>
    <col min="7443" max="7443" width="7.140625" style="22" customWidth="1"/>
    <col min="7444" max="7447" width="5.7109375" style="22" customWidth="1"/>
    <col min="7448" max="7448" width="6.42578125" style="22" customWidth="1"/>
    <col min="7449" max="7449" width="5.7109375" style="22" customWidth="1"/>
    <col min="7450" max="7450" width="5.85546875" style="22" customWidth="1"/>
    <col min="7451" max="7451" width="5.7109375" style="22" customWidth="1"/>
    <col min="7452" max="7452" width="6.85546875" style="22" customWidth="1"/>
    <col min="7453" max="7455" width="5.7109375" style="22" customWidth="1"/>
    <col min="7456" max="7456" width="8.140625" style="22" customWidth="1"/>
    <col min="7457" max="7457" width="27.85546875" style="22" customWidth="1"/>
    <col min="7458" max="7458" width="10.28515625" style="22" customWidth="1"/>
    <col min="7459" max="7459" width="55.5703125" style="22" customWidth="1"/>
    <col min="7460" max="7460" width="1.28515625" style="22" customWidth="1"/>
    <col min="7461" max="7462" width="11.42578125" style="22"/>
    <col min="7463" max="7470" width="0" style="22" hidden="1" customWidth="1"/>
    <col min="7471" max="7680" width="11.42578125" style="22"/>
    <col min="7681" max="7682" width="1.28515625" style="22" customWidth="1"/>
    <col min="7683" max="7683" width="13.5703125" style="22" customWidth="1"/>
    <col min="7684" max="7684" width="22.42578125" style="22" customWidth="1"/>
    <col min="7685" max="7685" width="18" style="22" customWidth="1"/>
    <col min="7686" max="7686" width="12.85546875" style="22" customWidth="1"/>
    <col min="7687" max="7692" width="5.7109375" style="22" customWidth="1"/>
    <col min="7693" max="7693" width="6.5703125" style="22" customWidth="1"/>
    <col min="7694" max="7698" width="5.7109375" style="22" customWidth="1"/>
    <col min="7699" max="7699" width="7.140625" style="22" customWidth="1"/>
    <col min="7700" max="7703" width="5.7109375" style="22" customWidth="1"/>
    <col min="7704" max="7704" width="6.42578125" style="22" customWidth="1"/>
    <col min="7705" max="7705" width="5.7109375" style="22" customWidth="1"/>
    <col min="7706" max="7706" width="5.85546875" style="22" customWidth="1"/>
    <col min="7707" max="7707" width="5.7109375" style="22" customWidth="1"/>
    <col min="7708" max="7708" width="6.85546875" style="22" customWidth="1"/>
    <col min="7709" max="7711" width="5.7109375" style="22" customWidth="1"/>
    <col min="7712" max="7712" width="8.140625" style="22" customWidth="1"/>
    <col min="7713" max="7713" width="27.85546875" style="22" customWidth="1"/>
    <col min="7714" max="7714" width="10.28515625" style="22" customWidth="1"/>
    <col min="7715" max="7715" width="55.5703125" style="22" customWidth="1"/>
    <col min="7716" max="7716" width="1.28515625" style="22" customWidth="1"/>
    <col min="7717" max="7718" width="11.42578125" style="22"/>
    <col min="7719" max="7726" width="0" style="22" hidden="1" customWidth="1"/>
    <col min="7727" max="7936" width="11.42578125" style="22"/>
    <col min="7937" max="7938" width="1.28515625" style="22" customWidth="1"/>
    <col min="7939" max="7939" width="13.5703125" style="22" customWidth="1"/>
    <col min="7940" max="7940" width="22.42578125" style="22" customWidth="1"/>
    <col min="7941" max="7941" width="18" style="22" customWidth="1"/>
    <col min="7942" max="7942" width="12.85546875" style="22" customWidth="1"/>
    <col min="7943" max="7948" width="5.7109375" style="22" customWidth="1"/>
    <col min="7949" max="7949" width="6.5703125" style="22" customWidth="1"/>
    <col min="7950" max="7954" width="5.7109375" style="22" customWidth="1"/>
    <col min="7955" max="7955" width="7.140625" style="22" customWidth="1"/>
    <col min="7956" max="7959" width="5.7109375" style="22" customWidth="1"/>
    <col min="7960" max="7960" width="6.42578125" style="22" customWidth="1"/>
    <col min="7961" max="7961" width="5.7109375" style="22" customWidth="1"/>
    <col min="7962" max="7962" width="5.85546875" style="22" customWidth="1"/>
    <col min="7963" max="7963" width="5.7109375" style="22" customWidth="1"/>
    <col min="7964" max="7964" width="6.85546875" style="22" customWidth="1"/>
    <col min="7965" max="7967" width="5.7109375" style="22" customWidth="1"/>
    <col min="7968" max="7968" width="8.140625" style="22" customWidth="1"/>
    <col min="7969" max="7969" width="27.85546875" style="22" customWidth="1"/>
    <col min="7970" max="7970" width="10.28515625" style="22" customWidth="1"/>
    <col min="7971" max="7971" width="55.5703125" style="22" customWidth="1"/>
    <col min="7972" max="7972" width="1.28515625" style="22" customWidth="1"/>
    <col min="7973" max="7974" width="11.42578125" style="22"/>
    <col min="7975" max="7982" width="0" style="22" hidden="1" customWidth="1"/>
    <col min="7983" max="8192" width="11.42578125" style="22"/>
    <col min="8193" max="8194" width="1.28515625" style="22" customWidth="1"/>
    <col min="8195" max="8195" width="13.5703125" style="22" customWidth="1"/>
    <col min="8196" max="8196" width="22.42578125" style="22" customWidth="1"/>
    <col min="8197" max="8197" width="18" style="22" customWidth="1"/>
    <col min="8198" max="8198" width="12.85546875" style="22" customWidth="1"/>
    <col min="8199" max="8204" width="5.7109375" style="22" customWidth="1"/>
    <col min="8205" max="8205" width="6.5703125" style="22" customWidth="1"/>
    <col min="8206" max="8210" width="5.7109375" style="22" customWidth="1"/>
    <col min="8211" max="8211" width="7.140625" style="22" customWidth="1"/>
    <col min="8212" max="8215" width="5.7109375" style="22" customWidth="1"/>
    <col min="8216" max="8216" width="6.42578125" style="22" customWidth="1"/>
    <col min="8217" max="8217" width="5.7109375" style="22" customWidth="1"/>
    <col min="8218" max="8218" width="5.85546875" style="22" customWidth="1"/>
    <col min="8219" max="8219" width="5.7109375" style="22" customWidth="1"/>
    <col min="8220" max="8220" width="6.85546875" style="22" customWidth="1"/>
    <col min="8221" max="8223" width="5.7109375" style="22" customWidth="1"/>
    <col min="8224" max="8224" width="8.140625" style="22" customWidth="1"/>
    <col min="8225" max="8225" width="27.85546875" style="22" customWidth="1"/>
    <col min="8226" max="8226" width="10.28515625" style="22" customWidth="1"/>
    <col min="8227" max="8227" width="55.5703125" style="22" customWidth="1"/>
    <col min="8228" max="8228" width="1.28515625" style="22" customWidth="1"/>
    <col min="8229" max="8230" width="11.42578125" style="22"/>
    <col min="8231" max="8238" width="0" style="22" hidden="1" customWidth="1"/>
    <col min="8239" max="8448" width="11.42578125" style="22"/>
    <col min="8449" max="8450" width="1.28515625" style="22" customWidth="1"/>
    <col min="8451" max="8451" width="13.5703125" style="22" customWidth="1"/>
    <col min="8452" max="8452" width="22.42578125" style="22" customWidth="1"/>
    <col min="8453" max="8453" width="18" style="22" customWidth="1"/>
    <col min="8454" max="8454" width="12.85546875" style="22" customWidth="1"/>
    <col min="8455" max="8460" width="5.7109375" style="22" customWidth="1"/>
    <col min="8461" max="8461" width="6.5703125" style="22" customWidth="1"/>
    <col min="8462" max="8466" width="5.7109375" style="22" customWidth="1"/>
    <col min="8467" max="8467" width="7.140625" style="22" customWidth="1"/>
    <col min="8468" max="8471" width="5.7109375" style="22" customWidth="1"/>
    <col min="8472" max="8472" width="6.42578125" style="22" customWidth="1"/>
    <col min="8473" max="8473" width="5.7109375" style="22" customWidth="1"/>
    <col min="8474" max="8474" width="5.85546875" style="22" customWidth="1"/>
    <col min="8475" max="8475" width="5.7109375" style="22" customWidth="1"/>
    <col min="8476" max="8476" width="6.85546875" style="22" customWidth="1"/>
    <col min="8477" max="8479" width="5.7109375" style="22" customWidth="1"/>
    <col min="8480" max="8480" width="8.140625" style="22" customWidth="1"/>
    <col min="8481" max="8481" width="27.85546875" style="22" customWidth="1"/>
    <col min="8482" max="8482" width="10.28515625" style="22" customWidth="1"/>
    <col min="8483" max="8483" width="55.5703125" style="22" customWidth="1"/>
    <col min="8484" max="8484" width="1.28515625" style="22" customWidth="1"/>
    <col min="8485" max="8486" width="11.42578125" style="22"/>
    <col min="8487" max="8494" width="0" style="22" hidden="1" customWidth="1"/>
    <col min="8495" max="8704" width="11.42578125" style="22"/>
    <col min="8705" max="8706" width="1.28515625" style="22" customWidth="1"/>
    <col min="8707" max="8707" width="13.5703125" style="22" customWidth="1"/>
    <col min="8708" max="8708" width="22.42578125" style="22" customWidth="1"/>
    <col min="8709" max="8709" width="18" style="22" customWidth="1"/>
    <col min="8710" max="8710" width="12.85546875" style="22" customWidth="1"/>
    <col min="8711" max="8716" width="5.7109375" style="22" customWidth="1"/>
    <col min="8717" max="8717" width="6.5703125" style="22" customWidth="1"/>
    <col min="8718" max="8722" width="5.7109375" style="22" customWidth="1"/>
    <col min="8723" max="8723" width="7.140625" style="22" customWidth="1"/>
    <col min="8724" max="8727" width="5.7109375" style="22" customWidth="1"/>
    <col min="8728" max="8728" width="6.42578125" style="22" customWidth="1"/>
    <col min="8729" max="8729" width="5.7109375" style="22" customWidth="1"/>
    <col min="8730" max="8730" width="5.85546875" style="22" customWidth="1"/>
    <col min="8731" max="8731" width="5.7109375" style="22" customWidth="1"/>
    <col min="8732" max="8732" width="6.85546875" style="22" customWidth="1"/>
    <col min="8733" max="8735" width="5.7109375" style="22" customWidth="1"/>
    <col min="8736" max="8736" width="8.140625" style="22" customWidth="1"/>
    <col min="8737" max="8737" width="27.85546875" style="22" customWidth="1"/>
    <col min="8738" max="8738" width="10.28515625" style="22" customWidth="1"/>
    <col min="8739" max="8739" width="55.5703125" style="22" customWidth="1"/>
    <col min="8740" max="8740" width="1.28515625" style="22" customWidth="1"/>
    <col min="8741" max="8742" width="11.42578125" style="22"/>
    <col min="8743" max="8750" width="0" style="22" hidden="1" customWidth="1"/>
    <col min="8751" max="8960" width="11.42578125" style="22"/>
    <col min="8961" max="8962" width="1.28515625" style="22" customWidth="1"/>
    <col min="8963" max="8963" width="13.5703125" style="22" customWidth="1"/>
    <col min="8964" max="8964" width="22.42578125" style="22" customWidth="1"/>
    <col min="8965" max="8965" width="18" style="22" customWidth="1"/>
    <col min="8966" max="8966" width="12.85546875" style="22" customWidth="1"/>
    <col min="8967" max="8972" width="5.7109375" style="22" customWidth="1"/>
    <col min="8973" max="8973" width="6.5703125" style="22" customWidth="1"/>
    <col min="8974" max="8978" width="5.7109375" style="22" customWidth="1"/>
    <col min="8979" max="8979" width="7.140625" style="22" customWidth="1"/>
    <col min="8980" max="8983" width="5.7109375" style="22" customWidth="1"/>
    <col min="8984" max="8984" width="6.42578125" style="22" customWidth="1"/>
    <col min="8985" max="8985" width="5.7109375" style="22" customWidth="1"/>
    <col min="8986" max="8986" width="5.85546875" style="22" customWidth="1"/>
    <col min="8987" max="8987" width="5.7109375" style="22" customWidth="1"/>
    <col min="8988" max="8988" width="6.85546875" style="22" customWidth="1"/>
    <col min="8989" max="8991" width="5.7109375" style="22" customWidth="1"/>
    <col min="8992" max="8992" width="8.140625" style="22" customWidth="1"/>
    <col min="8993" max="8993" width="27.85546875" style="22" customWidth="1"/>
    <col min="8994" max="8994" width="10.28515625" style="22" customWidth="1"/>
    <col min="8995" max="8995" width="55.5703125" style="22" customWidth="1"/>
    <col min="8996" max="8996" width="1.28515625" style="22" customWidth="1"/>
    <col min="8997" max="8998" width="11.42578125" style="22"/>
    <col min="8999" max="9006" width="0" style="22" hidden="1" customWidth="1"/>
    <col min="9007" max="9216" width="11.42578125" style="22"/>
    <col min="9217" max="9218" width="1.28515625" style="22" customWidth="1"/>
    <col min="9219" max="9219" width="13.5703125" style="22" customWidth="1"/>
    <col min="9220" max="9220" width="22.42578125" style="22" customWidth="1"/>
    <col min="9221" max="9221" width="18" style="22" customWidth="1"/>
    <col min="9222" max="9222" width="12.85546875" style="22" customWidth="1"/>
    <col min="9223" max="9228" width="5.7109375" style="22" customWidth="1"/>
    <col min="9229" max="9229" width="6.5703125" style="22" customWidth="1"/>
    <col min="9230" max="9234" width="5.7109375" style="22" customWidth="1"/>
    <col min="9235" max="9235" width="7.140625" style="22" customWidth="1"/>
    <col min="9236" max="9239" width="5.7109375" style="22" customWidth="1"/>
    <col min="9240" max="9240" width="6.42578125" style="22" customWidth="1"/>
    <col min="9241" max="9241" width="5.7109375" style="22" customWidth="1"/>
    <col min="9242" max="9242" width="5.85546875" style="22" customWidth="1"/>
    <col min="9243" max="9243" width="5.7109375" style="22" customWidth="1"/>
    <col min="9244" max="9244" width="6.85546875" style="22" customWidth="1"/>
    <col min="9245" max="9247" width="5.7109375" style="22" customWidth="1"/>
    <col min="9248" max="9248" width="8.140625" style="22" customWidth="1"/>
    <col min="9249" max="9249" width="27.85546875" style="22" customWidth="1"/>
    <col min="9250" max="9250" width="10.28515625" style="22" customWidth="1"/>
    <col min="9251" max="9251" width="55.5703125" style="22" customWidth="1"/>
    <col min="9252" max="9252" width="1.28515625" style="22" customWidth="1"/>
    <col min="9253" max="9254" width="11.42578125" style="22"/>
    <col min="9255" max="9262" width="0" style="22" hidden="1" customWidth="1"/>
    <col min="9263" max="9472" width="11.42578125" style="22"/>
    <col min="9473" max="9474" width="1.28515625" style="22" customWidth="1"/>
    <col min="9475" max="9475" width="13.5703125" style="22" customWidth="1"/>
    <col min="9476" max="9476" width="22.42578125" style="22" customWidth="1"/>
    <col min="9477" max="9477" width="18" style="22" customWidth="1"/>
    <col min="9478" max="9478" width="12.85546875" style="22" customWidth="1"/>
    <col min="9479" max="9484" width="5.7109375" style="22" customWidth="1"/>
    <col min="9485" max="9485" width="6.5703125" style="22" customWidth="1"/>
    <col min="9486" max="9490" width="5.7109375" style="22" customWidth="1"/>
    <col min="9491" max="9491" width="7.140625" style="22" customWidth="1"/>
    <col min="9492" max="9495" width="5.7109375" style="22" customWidth="1"/>
    <col min="9496" max="9496" width="6.42578125" style="22" customWidth="1"/>
    <col min="9497" max="9497" width="5.7109375" style="22" customWidth="1"/>
    <col min="9498" max="9498" width="5.85546875" style="22" customWidth="1"/>
    <col min="9499" max="9499" width="5.7109375" style="22" customWidth="1"/>
    <col min="9500" max="9500" width="6.85546875" style="22" customWidth="1"/>
    <col min="9501" max="9503" width="5.7109375" style="22" customWidth="1"/>
    <col min="9504" max="9504" width="8.140625" style="22" customWidth="1"/>
    <col min="9505" max="9505" width="27.85546875" style="22" customWidth="1"/>
    <col min="9506" max="9506" width="10.28515625" style="22" customWidth="1"/>
    <col min="9507" max="9507" width="55.5703125" style="22" customWidth="1"/>
    <col min="9508" max="9508" width="1.28515625" style="22" customWidth="1"/>
    <col min="9509" max="9510" width="11.42578125" style="22"/>
    <col min="9511" max="9518" width="0" style="22" hidden="1" customWidth="1"/>
    <col min="9519" max="9728" width="11.42578125" style="22"/>
    <col min="9729" max="9730" width="1.28515625" style="22" customWidth="1"/>
    <col min="9731" max="9731" width="13.5703125" style="22" customWidth="1"/>
    <col min="9732" max="9732" width="22.42578125" style="22" customWidth="1"/>
    <col min="9733" max="9733" width="18" style="22" customWidth="1"/>
    <col min="9734" max="9734" width="12.85546875" style="22" customWidth="1"/>
    <col min="9735" max="9740" width="5.7109375" style="22" customWidth="1"/>
    <col min="9741" max="9741" width="6.5703125" style="22" customWidth="1"/>
    <col min="9742" max="9746" width="5.7109375" style="22" customWidth="1"/>
    <col min="9747" max="9747" width="7.140625" style="22" customWidth="1"/>
    <col min="9748" max="9751" width="5.7109375" style="22" customWidth="1"/>
    <col min="9752" max="9752" width="6.42578125" style="22" customWidth="1"/>
    <col min="9753" max="9753" width="5.7109375" style="22" customWidth="1"/>
    <col min="9754" max="9754" width="5.85546875" style="22" customWidth="1"/>
    <col min="9755" max="9755" width="5.7109375" style="22" customWidth="1"/>
    <col min="9756" max="9756" width="6.85546875" style="22" customWidth="1"/>
    <col min="9757" max="9759" width="5.7109375" style="22" customWidth="1"/>
    <col min="9760" max="9760" width="8.140625" style="22" customWidth="1"/>
    <col min="9761" max="9761" width="27.85546875" style="22" customWidth="1"/>
    <col min="9762" max="9762" width="10.28515625" style="22" customWidth="1"/>
    <col min="9763" max="9763" width="55.5703125" style="22" customWidth="1"/>
    <col min="9764" max="9764" width="1.28515625" style="22" customWidth="1"/>
    <col min="9765" max="9766" width="11.42578125" style="22"/>
    <col min="9767" max="9774" width="0" style="22" hidden="1" customWidth="1"/>
    <col min="9775" max="9984" width="11.42578125" style="22"/>
    <col min="9985" max="9986" width="1.28515625" style="22" customWidth="1"/>
    <col min="9987" max="9987" width="13.5703125" style="22" customWidth="1"/>
    <col min="9988" max="9988" width="22.42578125" style="22" customWidth="1"/>
    <col min="9989" max="9989" width="18" style="22" customWidth="1"/>
    <col min="9990" max="9990" width="12.85546875" style="22" customWidth="1"/>
    <col min="9991" max="9996" width="5.7109375" style="22" customWidth="1"/>
    <col min="9997" max="9997" width="6.5703125" style="22" customWidth="1"/>
    <col min="9998" max="10002" width="5.7109375" style="22" customWidth="1"/>
    <col min="10003" max="10003" width="7.140625" style="22" customWidth="1"/>
    <col min="10004" max="10007" width="5.7109375" style="22" customWidth="1"/>
    <col min="10008" max="10008" width="6.42578125" style="22" customWidth="1"/>
    <col min="10009" max="10009" width="5.7109375" style="22" customWidth="1"/>
    <col min="10010" max="10010" width="5.85546875" style="22" customWidth="1"/>
    <col min="10011" max="10011" width="5.7109375" style="22" customWidth="1"/>
    <col min="10012" max="10012" width="6.85546875" style="22" customWidth="1"/>
    <col min="10013" max="10015" width="5.7109375" style="22" customWidth="1"/>
    <col min="10016" max="10016" width="8.140625" style="22" customWidth="1"/>
    <col min="10017" max="10017" width="27.85546875" style="22" customWidth="1"/>
    <col min="10018" max="10018" width="10.28515625" style="22" customWidth="1"/>
    <col min="10019" max="10019" width="55.5703125" style="22" customWidth="1"/>
    <col min="10020" max="10020" width="1.28515625" style="22" customWidth="1"/>
    <col min="10021" max="10022" width="11.42578125" style="22"/>
    <col min="10023" max="10030" width="0" style="22" hidden="1" customWidth="1"/>
    <col min="10031" max="10240" width="11.42578125" style="22"/>
    <col min="10241" max="10242" width="1.28515625" style="22" customWidth="1"/>
    <col min="10243" max="10243" width="13.5703125" style="22" customWidth="1"/>
    <col min="10244" max="10244" width="22.42578125" style="22" customWidth="1"/>
    <col min="10245" max="10245" width="18" style="22" customWidth="1"/>
    <col min="10246" max="10246" width="12.85546875" style="22" customWidth="1"/>
    <col min="10247" max="10252" width="5.7109375" style="22" customWidth="1"/>
    <col min="10253" max="10253" width="6.5703125" style="22" customWidth="1"/>
    <col min="10254" max="10258" width="5.7109375" style="22" customWidth="1"/>
    <col min="10259" max="10259" width="7.140625" style="22" customWidth="1"/>
    <col min="10260" max="10263" width="5.7109375" style="22" customWidth="1"/>
    <col min="10264" max="10264" width="6.42578125" style="22" customWidth="1"/>
    <col min="10265" max="10265" width="5.7109375" style="22" customWidth="1"/>
    <col min="10266" max="10266" width="5.85546875" style="22" customWidth="1"/>
    <col min="10267" max="10267" width="5.7109375" style="22" customWidth="1"/>
    <col min="10268" max="10268" width="6.85546875" style="22" customWidth="1"/>
    <col min="10269" max="10271" width="5.7109375" style="22" customWidth="1"/>
    <col min="10272" max="10272" width="8.140625" style="22" customWidth="1"/>
    <col min="10273" max="10273" width="27.85546875" style="22" customWidth="1"/>
    <col min="10274" max="10274" width="10.28515625" style="22" customWidth="1"/>
    <col min="10275" max="10275" width="55.5703125" style="22" customWidth="1"/>
    <col min="10276" max="10276" width="1.28515625" style="22" customWidth="1"/>
    <col min="10277" max="10278" width="11.42578125" style="22"/>
    <col min="10279" max="10286" width="0" style="22" hidden="1" customWidth="1"/>
    <col min="10287" max="10496" width="11.42578125" style="22"/>
    <col min="10497" max="10498" width="1.28515625" style="22" customWidth="1"/>
    <col min="10499" max="10499" width="13.5703125" style="22" customWidth="1"/>
    <col min="10500" max="10500" width="22.42578125" style="22" customWidth="1"/>
    <col min="10501" max="10501" width="18" style="22" customWidth="1"/>
    <col min="10502" max="10502" width="12.85546875" style="22" customWidth="1"/>
    <col min="10503" max="10508" width="5.7109375" style="22" customWidth="1"/>
    <col min="10509" max="10509" width="6.5703125" style="22" customWidth="1"/>
    <col min="10510" max="10514" width="5.7109375" style="22" customWidth="1"/>
    <col min="10515" max="10515" width="7.140625" style="22" customWidth="1"/>
    <col min="10516" max="10519" width="5.7109375" style="22" customWidth="1"/>
    <col min="10520" max="10520" width="6.42578125" style="22" customWidth="1"/>
    <col min="10521" max="10521" width="5.7109375" style="22" customWidth="1"/>
    <col min="10522" max="10522" width="5.85546875" style="22" customWidth="1"/>
    <col min="10523" max="10523" width="5.7109375" style="22" customWidth="1"/>
    <col min="10524" max="10524" width="6.85546875" style="22" customWidth="1"/>
    <col min="10525" max="10527" width="5.7109375" style="22" customWidth="1"/>
    <col min="10528" max="10528" width="8.140625" style="22" customWidth="1"/>
    <col min="10529" max="10529" width="27.85546875" style="22" customWidth="1"/>
    <col min="10530" max="10530" width="10.28515625" style="22" customWidth="1"/>
    <col min="10531" max="10531" width="55.5703125" style="22" customWidth="1"/>
    <col min="10532" max="10532" width="1.28515625" style="22" customWidth="1"/>
    <col min="10533" max="10534" width="11.42578125" style="22"/>
    <col min="10535" max="10542" width="0" style="22" hidden="1" customWidth="1"/>
    <col min="10543" max="10752" width="11.42578125" style="22"/>
    <col min="10753" max="10754" width="1.28515625" style="22" customWidth="1"/>
    <col min="10755" max="10755" width="13.5703125" style="22" customWidth="1"/>
    <col min="10756" max="10756" width="22.42578125" style="22" customWidth="1"/>
    <col min="10757" max="10757" width="18" style="22" customWidth="1"/>
    <col min="10758" max="10758" width="12.85546875" style="22" customWidth="1"/>
    <col min="10759" max="10764" width="5.7109375" style="22" customWidth="1"/>
    <col min="10765" max="10765" width="6.5703125" style="22" customWidth="1"/>
    <col min="10766" max="10770" width="5.7109375" style="22" customWidth="1"/>
    <col min="10771" max="10771" width="7.140625" style="22" customWidth="1"/>
    <col min="10772" max="10775" width="5.7109375" style="22" customWidth="1"/>
    <col min="10776" max="10776" width="6.42578125" style="22" customWidth="1"/>
    <col min="10777" max="10777" width="5.7109375" style="22" customWidth="1"/>
    <col min="10778" max="10778" width="5.85546875" style="22" customWidth="1"/>
    <col min="10779" max="10779" width="5.7109375" style="22" customWidth="1"/>
    <col min="10780" max="10780" width="6.85546875" style="22" customWidth="1"/>
    <col min="10781" max="10783" width="5.7109375" style="22" customWidth="1"/>
    <col min="10784" max="10784" width="8.140625" style="22" customWidth="1"/>
    <col min="10785" max="10785" width="27.85546875" style="22" customWidth="1"/>
    <col min="10786" max="10786" width="10.28515625" style="22" customWidth="1"/>
    <col min="10787" max="10787" width="55.5703125" style="22" customWidth="1"/>
    <col min="10788" max="10788" width="1.28515625" style="22" customWidth="1"/>
    <col min="10789" max="10790" width="11.42578125" style="22"/>
    <col min="10791" max="10798" width="0" style="22" hidden="1" customWidth="1"/>
    <col min="10799" max="11008" width="11.42578125" style="22"/>
    <col min="11009" max="11010" width="1.28515625" style="22" customWidth="1"/>
    <col min="11011" max="11011" width="13.5703125" style="22" customWidth="1"/>
    <col min="11012" max="11012" width="22.42578125" style="22" customWidth="1"/>
    <col min="11013" max="11013" width="18" style="22" customWidth="1"/>
    <col min="11014" max="11014" width="12.85546875" style="22" customWidth="1"/>
    <col min="11015" max="11020" width="5.7109375" style="22" customWidth="1"/>
    <col min="11021" max="11021" width="6.5703125" style="22" customWidth="1"/>
    <col min="11022" max="11026" width="5.7109375" style="22" customWidth="1"/>
    <col min="11027" max="11027" width="7.140625" style="22" customWidth="1"/>
    <col min="11028" max="11031" width="5.7109375" style="22" customWidth="1"/>
    <col min="11032" max="11032" width="6.42578125" style="22" customWidth="1"/>
    <col min="11033" max="11033" width="5.7109375" style="22" customWidth="1"/>
    <col min="11034" max="11034" width="5.85546875" style="22" customWidth="1"/>
    <col min="11035" max="11035" width="5.7109375" style="22" customWidth="1"/>
    <col min="11036" max="11036" width="6.85546875" style="22" customWidth="1"/>
    <col min="11037" max="11039" width="5.7109375" style="22" customWidth="1"/>
    <col min="11040" max="11040" width="8.140625" style="22" customWidth="1"/>
    <col min="11041" max="11041" width="27.85546875" style="22" customWidth="1"/>
    <col min="11042" max="11042" width="10.28515625" style="22" customWidth="1"/>
    <col min="11043" max="11043" width="55.5703125" style="22" customWidth="1"/>
    <col min="11044" max="11044" width="1.28515625" style="22" customWidth="1"/>
    <col min="11045" max="11046" width="11.42578125" style="22"/>
    <col min="11047" max="11054" width="0" style="22" hidden="1" customWidth="1"/>
    <col min="11055" max="11264" width="11.42578125" style="22"/>
    <col min="11265" max="11266" width="1.28515625" style="22" customWidth="1"/>
    <col min="11267" max="11267" width="13.5703125" style="22" customWidth="1"/>
    <col min="11268" max="11268" width="22.42578125" style="22" customWidth="1"/>
    <col min="11269" max="11269" width="18" style="22" customWidth="1"/>
    <col min="11270" max="11270" width="12.85546875" style="22" customWidth="1"/>
    <col min="11271" max="11276" width="5.7109375" style="22" customWidth="1"/>
    <col min="11277" max="11277" width="6.5703125" style="22" customWidth="1"/>
    <col min="11278" max="11282" width="5.7109375" style="22" customWidth="1"/>
    <col min="11283" max="11283" width="7.140625" style="22" customWidth="1"/>
    <col min="11284" max="11287" width="5.7109375" style="22" customWidth="1"/>
    <col min="11288" max="11288" width="6.42578125" style="22" customWidth="1"/>
    <col min="11289" max="11289" width="5.7109375" style="22" customWidth="1"/>
    <col min="11290" max="11290" width="5.85546875" style="22" customWidth="1"/>
    <col min="11291" max="11291" width="5.7109375" style="22" customWidth="1"/>
    <col min="11292" max="11292" width="6.85546875" style="22" customWidth="1"/>
    <col min="11293" max="11295" width="5.7109375" style="22" customWidth="1"/>
    <col min="11296" max="11296" width="8.140625" style="22" customWidth="1"/>
    <col min="11297" max="11297" width="27.85546875" style="22" customWidth="1"/>
    <col min="11298" max="11298" width="10.28515625" style="22" customWidth="1"/>
    <col min="11299" max="11299" width="55.5703125" style="22" customWidth="1"/>
    <col min="11300" max="11300" width="1.28515625" style="22" customWidth="1"/>
    <col min="11301" max="11302" width="11.42578125" style="22"/>
    <col min="11303" max="11310" width="0" style="22" hidden="1" customWidth="1"/>
    <col min="11311" max="11520" width="11.42578125" style="22"/>
    <col min="11521" max="11522" width="1.28515625" style="22" customWidth="1"/>
    <col min="11523" max="11523" width="13.5703125" style="22" customWidth="1"/>
    <col min="11524" max="11524" width="22.42578125" style="22" customWidth="1"/>
    <col min="11525" max="11525" width="18" style="22" customWidth="1"/>
    <col min="11526" max="11526" width="12.85546875" style="22" customWidth="1"/>
    <col min="11527" max="11532" width="5.7109375" style="22" customWidth="1"/>
    <col min="11533" max="11533" width="6.5703125" style="22" customWidth="1"/>
    <col min="11534" max="11538" width="5.7109375" style="22" customWidth="1"/>
    <col min="11539" max="11539" width="7.140625" style="22" customWidth="1"/>
    <col min="11540" max="11543" width="5.7109375" style="22" customWidth="1"/>
    <col min="11544" max="11544" width="6.42578125" style="22" customWidth="1"/>
    <col min="11545" max="11545" width="5.7109375" style="22" customWidth="1"/>
    <col min="11546" max="11546" width="5.85546875" style="22" customWidth="1"/>
    <col min="11547" max="11547" width="5.7109375" style="22" customWidth="1"/>
    <col min="11548" max="11548" width="6.85546875" style="22" customWidth="1"/>
    <col min="11549" max="11551" width="5.7109375" style="22" customWidth="1"/>
    <col min="11552" max="11552" width="8.140625" style="22" customWidth="1"/>
    <col min="11553" max="11553" width="27.85546875" style="22" customWidth="1"/>
    <col min="11554" max="11554" width="10.28515625" style="22" customWidth="1"/>
    <col min="11555" max="11555" width="55.5703125" style="22" customWidth="1"/>
    <col min="11556" max="11556" width="1.28515625" style="22" customWidth="1"/>
    <col min="11557" max="11558" width="11.42578125" style="22"/>
    <col min="11559" max="11566" width="0" style="22" hidden="1" customWidth="1"/>
    <col min="11567" max="11776" width="11.42578125" style="22"/>
    <col min="11777" max="11778" width="1.28515625" style="22" customWidth="1"/>
    <col min="11779" max="11779" width="13.5703125" style="22" customWidth="1"/>
    <col min="11780" max="11780" width="22.42578125" style="22" customWidth="1"/>
    <col min="11781" max="11781" width="18" style="22" customWidth="1"/>
    <col min="11782" max="11782" width="12.85546875" style="22" customWidth="1"/>
    <col min="11783" max="11788" width="5.7109375" style="22" customWidth="1"/>
    <col min="11789" max="11789" width="6.5703125" style="22" customWidth="1"/>
    <col min="11790" max="11794" width="5.7109375" style="22" customWidth="1"/>
    <col min="11795" max="11795" width="7.140625" style="22" customWidth="1"/>
    <col min="11796" max="11799" width="5.7109375" style="22" customWidth="1"/>
    <col min="11800" max="11800" width="6.42578125" style="22" customWidth="1"/>
    <col min="11801" max="11801" width="5.7109375" style="22" customWidth="1"/>
    <col min="11802" max="11802" width="5.85546875" style="22" customWidth="1"/>
    <col min="11803" max="11803" width="5.7109375" style="22" customWidth="1"/>
    <col min="11804" max="11804" width="6.85546875" style="22" customWidth="1"/>
    <col min="11805" max="11807" width="5.7109375" style="22" customWidth="1"/>
    <col min="11808" max="11808" width="8.140625" style="22" customWidth="1"/>
    <col min="11809" max="11809" width="27.85546875" style="22" customWidth="1"/>
    <col min="11810" max="11810" width="10.28515625" style="22" customWidth="1"/>
    <col min="11811" max="11811" width="55.5703125" style="22" customWidth="1"/>
    <col min="11812" max="11812" width="1.28515625" style="22" customWidth="1"/>
    <col min="11813" max="11814" width="11.42578125" style="22"/>
    <col min="11815" max="11822" width="0" style="22" hidden="1" customWidth="1"/>
    <col min="11823" max="12032" width="11.42578125" style="22"/>
    <col min="12033" max="12034" width="1.28515625" style="22" customWidth="1"/>
    <col min="12035" max="12035" width="13.5703125" style="22" customWidth="1"/>
    <col min="12036" max="12036" width="22.42578125" style="22" customWidth="1"/>
    <col min="12037" max="12037" width="18" style="22" customWidth="1"/>
    <col min="12038" max="12038" width="12.85546875" style="22" customWidth="1"/>
    <col min="12039" max="12044" width="5.7109375" style="22" customWidth="1"/>
    <col min="12045" max="12045" width="6.5703125" style="22" customWidth="1"/>
    <col min="12046" max="12050" width="5.7109375" style="22" customWidth="1"/>
    <col min="12051" max="12051" width="7.140625" style="22" customWidth="1"/>
    <col min="12052" max="12055" width="5.7109375" style="22" customWidth="1"/>
    <col min="12056" max="12056" width="6.42578125" style="22" customWidth="1"/>
    <col min="12057" max="12057" width="5.7109375" style="22" customWidth="1"/>
    <col min="12058" max="12058" width="5.85546875" style="22" customWidth="1"/>
    <col min="12059" max="12059" width="5.7109375" style="22" customWidth="1"/>
    <col min="12060" max="12060" width="6.85546875" style="22" customWidth="1"/>
    <col min="12061" max="12063" width="5.7109375" style="22" customWidth="1"/>
    <col min="12064" max="12064" width="8.140625" style="22" customWidth="1"/>
    <col min="12065" max="12065" width="27.85546875" style="22" customWidth="1"/>
    <col min="12066" max="12066" width="10.28515625" style="22" customWidth="1"/>
    <col min="12067" max="12067" width="55.5703125" style="22" customWidth="1"/>
    <col min="12068" max="12068" width="1.28515625" style="22" customWidth="1"/>
    <col min="12069" max="12070" width="11.42578125" style="22"/>
    <col min="12071" max="12078" width="0" style="22" hidden="1" customWidth="1"/>
    <col min="12079" max="12288" width="11.42578125" style="22"/>
    <col min="12289" max="12290" width="1.28515625" style="22" customWidth="1"/>
    <col min="12291" max="12291" width="13.5703125" style="22" customWidth="1"/>
    <col min="12292" max="12292" width="22.42578125" style="22" customWidth="1"/>
    <col min="12293" max="12293" width="18" style="22" customWidth="1"/>
    <col min="12294" max="12294" width="12.85546875" style="22" customWidth="1"/>
    <col min="12295" max="12300" width="5.7109375" style="22" customWidth="1"/>
    <col min="12301" max="12301" width="6.5703125" style="22" customWidth="1"/>
    <col min="12302" max="12306" width="5.7109375" style="22" customWidth="1"/>
    <col min="12307" max="12307" width="7.140625" style="22" customWidth="1"/>
    <col min="12308" max="12311" width="5.7109375" style="22" customWidth="1"/>
    <col min="12312" max="12312" width="6.42578125" style="22" customWidth="1"/>
    <col min="12313" max="12313" width="5.7109375" style="22" customWidth="1"/>
    <col min="12314" max="12314" width="5.85546875" style="22" customWidth="1"/>
    <col min="12315" max="12315" width="5.7109375" style="22" customWidth="1"/>
    <col min="12316" max="12316" width="6.85546875" style="22" customWidth="1"/>
    <col min="12317" max="12319" width="5.7109375" style="22" customWidth="1"/>
    <col min="12320" max="12320" width="8.140625" style="22" customWidth="1"/>
    <col min="12321" max="12321" width="27.85546875" style="22" customWidth="1"/>
    <col min="12322" max="12322" width="10.28515625" style="22" customWidth="1"/>
    <col min="12323" max="12323" width="55.5703125" style="22" customWidth="1"/>
    <col min="12324" max="12324" width="1.28515625" style="22" customWidth="1"/>
    <col min="12325" max="12326" width="11.42578125" style="22"/>
    <col min="12327" max="12334" width="0" style="22" hidden="1" customWidth="1"/>
    <col min="12335" max="12544" width="11.42578125" style="22"/>
    <col min="12545" max="12546" width="1.28515625" style="22" customWidth="1"/>
    <col min="12547" max="12547" width="13.5703125" style="22" customWidth="1"/>
    <col min="12548" max="12548" width="22.42578125" style="22" customWidth="1"/>
    <col min="12549" max="12549" width="18" style="22" customWidth="1"/>
    <col min="12550" max="12550" width="12.85546875" style="22" customWidth="1"/>
    <col min="12551" max="12556" width="5.7109375" style="22" customWidth="1"/>
    <col min="12557" max="12557" width="6.5703125" style="22" customWidth="1"/>
    <col min="12558" max="12562" width="5.7109375" style="22" customWidth="1"/>
    <col min="12563" max="12563" width="7.140625" style="22" customWidth="1"/>
    <col min="12564" max="12567" width="5.7109375" style="22" customWidth="1"/>
    <col min="12568" max="12568" width="6.42578125" style="22" customWidth="1"/>
    <col min="12569" max="12569" width="5.7109375" style="22" customWidth="1"/>
    <col min="12570" max="12570" width="5.85546875" style="22" customWidth="1"/>
    <col min="12571" max="12571" width="5.7109375" style="22" customWidth="1"/>
    <col min="12572" max="12572" width="6.85546875" style="22" customWidth="1"/>
    <col min="12573" max="12575" width="5.7109375" style="22" customWidth="1"/>
    <col min="12576" max="12576" width="8.140625" style="22" customWidth="1"/>
    <col min="12577" max="12577" width="27.85546875" style="22" customWidth="1"/>
    <col min="12578" max="12578" width="10.28515625" style="22" customWidth="1"/>
    <col min="12579" max="12579" width="55.5703125" style="22" customWidth="1"/>
    <col min="12580" max="12580" width="1.28515625" style="22" customWidth="1"/>
    <col min="12581" max="12582" width="11.42578125" style="22"/>
    <col min="12583" max="12590" width="0" style="22" hidden="1" customWidth="1"/>
    <col min="12591" max="12800" width="11.42578125" style="22"/>
    <col min="12801" max="12802" width="1.28515625" style="22" customWidth="1"/>
    <col min="12803" max="12803" width="13.5703125" style="22" customWidth="1"/>
    <col min="12804" max="12804" width="22.42578125" style="22" customWidth="1"/>
    <col min="12805" max="12805" width="18" style="22" customWidth="1"/>
    <col min="12806" max="12806" width="12.85546875" style="22" customWidth="1"/>
    <col min="12807" max="12812" width="5.7109375" style="22" customWidth="1"/>
    <col min="12813" max="12813" width="6.5703125" style="22" customWidth="1"/>
    <col min="12814" max="12818" width="5.7109375" style="22" customWidth="1"/>
    <col min="12819" max="12819" width="7.140625" style="22" customWidth="1"/>
    <col min="12820" max="12823" width="5.7109375" style="22" customWidth="1"/>
    <col min="12824" max="12824" width="6.42578125" style="22" customWidth="1"/>
    <col min="12825" max="12825" width="5.7109375" style="22" customWidth="1"/>
    <col min="12826" max="12826" width="5.85546875" style="22" customWidth="1"/>
    <col min="12827" max="12827" width="5.7109375" style="22" customWidth="1"/>
    <col min="12828" max="12828" width="6.85546875" style="22" customWidth="1"/>
    <col min="12829" max="12831" width="5.7109375" style="22" customWidth="1"/>
    <col min="12832" max="12832" width="8.140625" style="22" customWidth="1"/>
    <col min="12833" max="12833" width="27.85546875" style="22" customWidth="1"/>
    <col min="12834" max="12834" width="10.28515625" style="22" customWidth="1"/>
    <col min="12835" max="12835" width="55.5703125" style="22" customWidth="1"/>
    <col min="12836" max="12836" width="1.28515625" style="22" customWidth="1"/>
    <col min="12837" max="12838" width="11.42578125" style="22"/>
    <col min="12839" max="12846" width="0" style="22" hidden="1" customWidth="1"/>
    <col min="12847" max="13056" width="11.42578125" style="22"/>
    <col min="13057" max="13058" width="1.28515625" style="22" customWidth="1"/>
    <col min="13059" max="13059" width="13.5703125" style="22" customWidth="1"/>
    <col min="13060" max="13060" width="22.42578125" style="22" customWidth="1"/>
    <col min="13061" max="13061" width="18" style="22" customWidth="1"/>
    <col min="13062" max="13062" width="12.85546875" style="22" customWidth="1"/>
    <col min="13063" max="13068" width="5.7109375" style="22" customWidth="1"/>
    <col min="13069" max="13069" width="6.5703125" style="22" customWidth="1"/>
    <col min="13070" max="13074" width="5.7109375" style="22" customWidth="1"/>
    <col min="13075" max="13075" width="7.140625" style="22" customWidth="1"/>
    <col min="13076" max="13079" width="5.7109375" style="22" customWidth="1"/>
    <col min="13080" max="13080" width="6.42578125" style="22" customWidth="1"/>
    <col min="13081" max="13081" width="5.7109375" style="22" customWidth="1"/>
    <col min="13082" max="13082" width="5.85546875" style="22" customWidth="1"/>
    <col min="13083" max="13083" width="5.7109375" style="22" customWidth="1"/>
    <col min="13084" max="13084" width="6.85546875" style="22" customWidth="1"/>
    <col min="13085" max="13087" width="5.7109375" style="22" customWidth="1"/>
    <col min="13088" max="13088" width="8.140625" style="22" customWidth="1"/>
    <col min="13089" max="13089" width="27.85546875" style="22" customWidth="1"/>
    <col min="13090" max="13090" width="10.28515625" style="22" customWidth="1"/>
    <col min="13091" max="13091" width="55.5703125" style="22" customWidth="1"/>
    <col min="13092" max="13092" width="1.28515625" style="22" customWidth="1"/>
    <col min="13093" max="13094" width="11.42578125" style="22"/>
    <col min="13095" max="13102" width="0" style="22" hidden="1" customWidth="1"/>
    <col min="13103" max="13312" width="11.42578125" style="22"/>
    <col min="13313" max="13314" width="1.28515625" style="22" customWidth="1"/>
    <col min="13315" max="13315" width="13.5703125" style="22" customWidth="1"/>
    <col min="13316" max="13316" width="22.42578125" style="22" customWidth="1"/>
    <col min="13317" max="13317" width="18" style="22" customWidth="1"/>
    <col min="13318" max="13318" width="12.85546875" style="22" customWidth="1"/>
    <col min="13319" max="13324" width="5.7109375" style="22" customWidth="1"/>
    <col min="13325" max="13325" width="6.5703125" style="22" customWidth="1"/>
    <col min="13326" max="13330" width="5.7109375" style="22" customWidth="1"/>
    <col min="13331" max="13331" width="7.140625" style="22" customWidth="1"/>
    <col min="13332" max="13335" width="5.7109375" style="22" customWidth="1"/>
    <col min="13336" max="13336" width="6.42578125" style="22" customWidth="1"/>
    <col min="13337" max="13337" width="5.7109375" style="22" customWidth="1"/>
    <col min="13338" max="13338" width="5.85546875" style="22" customWidth="1"/>
    <col min="13339" max="13339" width="5.7109375" style="22" customWidth="1"/>
    <col min="13340" max="13340" width="6.85546875" style="22" customWidth="1"/>
    <col min="13341" max="13343" width="5.7109375" style="22" customWidth="1"/>
    <col min="13344" max="13344" width="8.140625" style="22" customWidth="1"/>
    <col min="13345" max="13345" width="27.85546875" style="22" customWidth="1"/>
    <col min="13346" max="13346" width="10.28515625" style="22" customWidth="1"/>
    <col min="13347" max="13347" width="55.5703125" style="22" customWidth="1"/>
    <col min="13348" max="13348" width="1.28515625" style="22" customWidth="1"/>
    <col min="13349" max="13350" width="11.42578125" style="22"/>
    <col min="13351" max="13358" width="0" style="22" hidden="1" customWidth="1"/>
    <col min="13359" max="13568" width="11.42578125" style="22"/>
    <col min="13569" max="13570" width="1.28515625" style="22" customWidth="1"/>
    <col min="13571" max="13571" width="13.5703125" style="22" customWidth="1"/>
    <col min="13572" max="13572" width="22.42578125" style="22" customWidth="1"/>
    <col min="13573" max="13573" width="18" style="22" customWidth="1"/>
    <col min="13574" max="13574" width="12.85546875" style="22" customWidth="1"/>
    <col min="13575" max="13580" width="5.7109375" style="22" customWidth="1"/>
    <col min="13581" max="13581" width="6.5703125" style="22" customWidth="1"/>
    <col min="13582" max="13586" width="5.7109375" style="22" customWidth="1"/>
    <col min="13587" max="13587" width="7.140625" style="22" customWidth="1"/>
    <col min="13588" max="13591" width="5.7109375" style="22" customWidth="1"/>
    <col min="13592" max="13592" width="6.42578125" style="22" customWidth="1"/>
    <col min="13593" max="13593" width="5.7109375" style="22" customWidth="1"/>
    <col min="13594" max="13594" width="5.85546875" style="22" customWidth="1"/>
    <col min="13595" max="13595" width="5.7109375" style="22" customWidth="1"/>
    <col min="13596" max="13596" width="6.85546875" style="22" customWidth="1"/>
    <col min="13597" max="13599" width="5.7109375" style="22" customWidth="1"/>
    <col min="13600" max="13600" width="8.140625" style="22" customWidth="1"/>
    <col min="13601" max="13601" width="27.85546875" style="22" customWidth="1"/>
    <col min="13602" max="13602" width="10.28515625" style="22" customWidth="1"/>
    <col min="13603" max="13603" width="55.5703125" style="22" customWidth="1"/>
    <col min="13604" max="13604" width="1.28515625" style="22" customWidth="1"/>
    <col min="13605" max="13606" width="11.42578125" style="22"/>
    <col min="13607" max="13614" width="0" style="22" hidden="1" customWidth="1"/>
    <col min="13615" max="13824" width="11.42578125" style="22"/>
    <col min="13825" max="13826" width="1.28515625" style="22" customWidth="1"/>
    <col min="13827" max="13827" width="13.5703125" style="22" customWidth="1"/>
    <col min="13828" max="13828" width="22.42578125" style="22" customWidth="1"/>
    <col min="13829" max="13829" width="18" style="22" customWidth="1"/>
    <col min="13830" max="13830" width="12.85546875" style="22" customWidth="1"/>
    <col min="13831" max="13836" width="5.7109375" style="22" customWidth="1"/>
    <col min="13837" max="13837" width="6.5703125" style="22" customWidth="1"/>
    <col min="13838" max="13842" width="5.7109375" style="22" customWidth="1"/>
    <col min="13843" max="13843" width="7.140625" style="22" customWidth="1"/>
    <col min="13844" max="13847" width="5.7109375" style="22" customWidth="1"/>
    <col min="13848" max="13848" width="6.42578125" style="22" customWidth="1"/>
    <col min="13849" max="13849" width="5.7109375" style="22" customWidth="1"/>
    <col min="13850" max="13850" width="5.85546875" style="22" customWidth="1"/>
    <col min="13851" max="13851" width="5.7109375" style="22" customWidth="1"/>
    <col min="13852" max="13852" width="6.85546875" style="22" customWidth="1"/>
    <col min="13853" max="13855" width="5.7109375" style="22" customWidth="1"/>
    <col min="13856" max="13856" width="8.140625" style="22" customWidth="1"/>
    <col min="13857" max="13857" width="27.85546875" style="22" customWidth="1"/>
    <col min="13858" max="13858" width="10.28515625" style="22" customWidth="1"/>
    <col min="13859" max="13859" width="55.5703125" style="22" customWidth="1"/>
    <col min="13860" max="13860" width="1.28515625" style="22" customWidth="1"/>
    <col min="13861" max="13862" width="11.42578125" style="22"/>
    <col min="13863" max="13870" width="0" style="22" hidden="1" customWidth="1"/>
    <col min="13871" max="14080" width="11.42578125" style="22"/>
    <col min="14081" max="14082" width="1.28515625" style="22" customWidth="1"/>
    <col min="14083" max="14083" width="13.5703125" style="22" customWidth="1"/>
    <col min="14084" max="14084" width="22.42578125" style="22" customWidth="1"/>
    <col min="14085" max="14085" width="18" style="22" customWidth="1"/>
    <col min="14086" max="14086" width="12.85546875" style="22" customWidth="1"/>
    <col min="14087" max="14092" width="5.7109375" style="22" customWidth="1"/>
    <col min="14093" max="14093" width="6.5703125" style="22" customWidth="1"/>
    <col min="14094" max="14098" width="5.7109375" style="22" customWidth="1"/>
    <col min="14099" max="14099" width="7.140625" style="22" customWidth="1"/>
    <col min="14100" max="14103" width="5.7109375" style="22" customWidth="1"/>
    <col min="14104" max="14104" width="6.42578125" style="22" customWidth="1"/>
    <col min="14105" max="14105" width="5.7109375" style="22" customWidth="1"/>
    <col min="14106" max="14106" width="5.85546875" style="22" customWidth="1"/>
    <col min="14107" max="14107" width="5.7109375" style="22" customWidth="1"/>
    <col min="14108" max="14108" width="6.85546875" style="22" customWidth="1"/>
    <col min="14109" max="14111" width="5.7109375" style="22" customWidth="1"/>
    <col min="14112" max="14112" width="8.140625" style="22" customWidth="1"/>
    <col min="14113" max="14113" width="27.85546875" style="22" customWidth="1"/>
    <col min="14114" max="14114" width="10.28515625" style="22" customWidth="1"/>
    <col min="14115" max="14115" width="55.5703125" style="22" customWidth="1"/>
    <col min="14116" max="14116" width="1.28515625" style="22" customWidth="1"/>
    <col min="14117" max="14118" width="11.42578125" style="22"/>
    <col min="14119" max="14126" width="0" style="22" hidden="1" customWidth="1"/>
    <col min="14127" max="14336" width="11.42578125" style="22"/>
    <col min="14337" max="14338" width="1.28515625" style="22" customWidth="1"/>
    <col min="14339" max="14339" width="13.5703125" style="22" customWidth="1"/>
    <col min="14340" max="14340" width="22.42578125" style="22" customWidth="1"/>
    <col min="14341" max="14341" width="18" style="22" customWidth="1"/>
    <col min="14342" max="14342" width="12.85546875" style="22" customWidth="1"/>
    <col min="14343" max="14348" width="5.7109375" style="22" customWidth="1"/>
    <col min="14349" max="14349" width="6.5703125" style="22" customWidth="1"/>
    <col min="14350" max="14354" width="5.7109375" style="22" customWidth="1"/>
    <col min="14355" max="14355" width="7.140625" style="22" customWidth="1"/>
    <col min="14356" max="14359" width="5.7109375" style="22" customWidth="1"/>
    <col min="14360" max="14360" width="6.42578125" style="22" customWidth="1"/>
    <col min="14361" max="14361" width="5.7109375" style="22" customWidth="1"/>
    <col min="14362" max="14362" width="5.85546875" style="22" customWidth="1"/>
    <col min="14363" max="14363" width="5.7109375" style="22" customWidth="1"/>
    <col min="14364" max="14364" width="6.85546875" style="22" customWidth="1"/>
    <col min="14365" max="14367" width="5.7109375" style="22" customWidth="1"/>
    <col min="14368" max="14368" width="8.140625" style="22" customWidth="1"/>
    <col min="14369" max="14369" width="27.85546875" style="22" customWidth="1"/>
    <col min="14370" max="14370" width="10.28515625" style="22" customWidth="1"/>
    <col min="14371" max="14371" width="55.5703125" style="22" customWidth="1"/>
    <col min="14372" max="14372" width="1.28515625" style="22" customWidth="1"/>
    <col min="14373" max="14374" width="11.42578125" style="22"/>
    <col min="14375" max="14382" width="0" style="22" hidden="1" customWidth="1"/>
    <col min="14383" max="14592" width="11.42578125" style="22"/>
    <col min="14593" max="14594" width="1.28515625" style="22" customWidth="1"/>
    <col min="14595" max="14595" width="13.5703125" style="22" customWidth="1"/>
    <col min="14596" max="14596" width="22.42578125" style="22" customWidth="1"/>
    <col min="14597" max="14597" width="18" style="22" customWidth="1"/>
    <col min="14598" max="14598" width="12.85546875" style="22" customWidth="1"/>
    <col min="14599" max="14604" width="5.7109375" style="22" customWidth="1"/>
    <col min="14605" max="14605" width="6.5703125" style="22" customWidth="1"/>
    <col min="14606" max="14610" width="5.7109375" style="22" customWidth="1"/>
    <col min="14611" max="14611" width="7.140625" style="22" customWidth="1"/>
    <col min="14612" max="14615" width="5.7109375" style="22" customWidth="1"/>
    <col min="14616" max="14616" width="6.42578125" style="22" customWidth="1"/>
    <col min="14617" max="14617" width="5.7109375" style="22" customWidth="1"/>
    <col min="14618" max="14618" width="5.85546875" style="22" customWidth="1"/>
    <col min="14619" max="14619" width="5.7109375" style="22" customWidth="1"/>
    <col min="14620" max="14620" width="6.85546875" style="22" customWidth="1"/>
    <col min="14621" max="14623" width="5.7109375" style="22" customWidth="1"/>
    <col min="14624" max="14624" width="8.140625" style="22" customWidth="1"/>
    <col min="14625" max="14625" width="27.85546875" style="22" customWidth="1"/>
    <col min="14626" max="14626" width="10.28515625" style="22" customWidth="1"/>
    <col min="14627" max="14627" width="55.5703125" style="22" customWidth="1"/>
    <col min="14628" max="14628" width="1.28515625" style="22" customWidth="1"/>
    <col min="14629" max="14630" width="11.42578125" style="22"/>
    <col min="14631" max="14638" width="0" style="22" hidden="1" customWidth="1"/>
    <col min="14639" max="14848" width="11.42578125" style="22"/>
    <col min="14849" max="14850" width="1.28515625" style="22" customWidth="1"/>
    <col min="14851" max="14851" width="13.5703125" style="22" customWidth="1"/>
    <col min="14852" max="14852" width="22.42578125" style="22" customWidth="1"/>
    <col min="14853" max="14853" width="18" style="22" customWidth="1"/>
    <col min="14854" max="14854" width="12.85546875" style="22" customWidth="1"/>
    <col min="14855" max="14860" width="5.7109375" style="22" customWidth="1"/>
    <col min="14861" max="14861" width="6.5703125" style="22" customWidth="1"/>
    <col min="14862" max="14866" width="5.7109375" style="22" customWidth="1"/>
    <col min="14867" max="14867" width="7.140625" style="22" customWidth="1"/>
    <col min="14868" max="14871" width="5.7109375" style="22" customWidth="1"/>
    <col min="14872" max="14872" width="6.42578125" style="22" customWidth="1"/>
    <col min="14873" max="14873" width="5.7109375" style="22" customWidth="1"/>
    <col min="14874" max="14874" width="5.85546875" style="22" customWidth="1"/>
    <col min="14875" max="14875" width="5.7109375" style="22" customWidth="1"/>
    <col min="14876" max="14876" width="6.85546875" style="22" customWidth="1"/>
    <col min="14877" max="14879" width="5.7109375" style="22" customWidth="1"/>
    <col min="14880" max="14880" width="8.140625" style="22" customWidth="1"/>
    <col min="14881" max="14881" width="27.85546875" style="22" customWidth="1"/>
    <col min="14882" max="14882" width="10.28515625" style="22" customWidth="1"/>
    <col min="14883" max="14883" width="55.5703125" style="22" customWidth="1"/>
    <col min="14884" max="14884" width="1.28515625" style="22" customWidth="1"/>
    <col min="14885" max="14886" width="11.42578125" style="22"/>
    <col min="14887" max="14894" width="0" style="22" hidden="1" customWidth="1"/>
    <col min="14895" max="15104" width="11.42578125" style="22"/>
    <col min="15105" max="15106" width="1.28515625" style="22" customWidth="1"/>
    <col min="15107" max="15107" width="13.5703125" style="22" customWidth="1"/>
    <col min="15108" max="15108" width="22.42578125" style="22" customWidth="1"/>
    <col min="15109" max="15109" width="18" style="22" customWidth="1"/>
    <col min="15110" max="15110" width="12.85546875" style="22" customWidth="1"/>
    <col min="15111" max="15116" width="5.7109375" style="22" customWidth="1"/>
    <col min="15117" max="15117" width="6.5703125" style="22" customWidth="1"/>
    <col min="15118" max="15122" width="5.7109375" style="22" customWidth="1"/>
    <col min="15123" max="15123" width="7.140625" style="22" customWidth="1"/>
    <col min="15124" max="15127" width="5.7109375" style="22" customWidth="1"/>
    <col min="15128" max="15128" width="6.42578125" style="22" customWidth="1"/>
    <col min="15129" max="15129" width="5.7109375" style="22" customWidth="1"/>
    <col min="15130" max="15130" width="5.85546875" style="22" customWidth="1"/>
    <col min="15131" max="15131" width="5.7109375" style="22" customWidth="1"/>
    <col min="15132" max="15132" width="6.85546875" style="22" customWidth="1"/>
    <col min="15133" max="15135" width="5.7109375" style="22" customWidth="1"/>
    <col min="15136" max="15136" width="8.140625" style="22" customWidth="1"/>
    <col min="15137" max="15137" width="27.85546875" style="22" customWidth="1"/>
    <col min="15138" max="15138" width="10.28515625" style="22" customWidth="1"/>
    <col min="15139" max="15139" width="55.5703125" style="22" customWidth="1"/>
    <col min="15140" max="15140" width="1.28515625" style="22" customWidth="1"/>
    <col min="15141" max="15142" width="11.42578125" style="22"/>
    <col min="15143" max="15150" width="0" style="22" hidden="1" customWidth="1"/>
    <col min="15151" max="15360" width="11.42578125" style="22"/>
    <col min="15361" max="15362" width="1.28515625" style="22" customWidth="1"/>
    <col min="15363" max="15363" width="13.5703125" style="22" customWidth="1"/>
    <col min="15364" max="15364" width="22.42578125" style="22" customWidth="1"/>
    <col min="15365" max="15365" width="18" style="22" customWidth="1"/>
    <col min="15366" max="15366" width="12.85546875" style="22" customWidth="1"/>
    <col min="15367" max="15372" width="5.7109375" style="22" customWidth="1"/>
    <col min="15373" max="15373" width="6.5703125" style="22" customWidth="1"/>
    <col min="15374" max="15378" width="5.7109375" style="22" customWidth="1"/>
    <col min="15379" max="15379" width="7.140625" style="22" customWidth="1"/>
    <col min="15380" max="15383" width="5.7109375" style="22" customWidth="1"/>
    <col min="15384" max="15384" width="6.42578125" style="22" customWidth="1"/>
    <col min="15385" max="15385" width="5.7109375" style="22" customWidth="1"/>
    <col min="15386" max="15386" width="5.85546875" style="22" customWidth="1"/>
    <col min="15387" max="15387" width="5.7109375" style="22" customWidth="1"/>
    <col min="15388" max="15388" width="6.85546875" style="22" customWidth="1"/>
    <col min="15389" max="15391" width="5.7109375" style="22" customWidth="1"/>
    <col min="15392" max="15392" width="8.140625" style="22" customWidth="1"/>
    <col min="15393" max="15393" width="27.85546875" style="22" customWidth="1"/>
    <col min="15394" max="15394" width="10.28515625" style="22" customWidth="1"/>
    <col min="15395" max="15395" width="55.5703125" style="22" customWidth="1"/>
    <col min="15396" max="15396" width="1.28515625" style="22" customWidth="1"/>
    <col min="15397" max="15398" width="11.42578125" style="22"/>
    <col min="15399" max="15406" width="0" style="22" hidden="1" customWidth="1"/>
    <col min="15407" max="15616" width="11.42578125" style="22"/>
    <col min="15617" max="15618" width="1.28515625" style="22" customWidth="1"/>
    <col min="15619" max="15619" width="13.5703125" style="22" customWidth="1"/>
    <col min="15620" max="15620" width="22.42578125" style="22" customWidth="1"/>
    <col min="15621" max="15621" width="18" style="22" customWidth="1"/>
    <col min="15622" max="15622" width="12.85546875" style="22" customWidth="1"/>
    <col min="15623" max="15628" width="5.7109375" style="22" customWidth="1"/>
    <col min="15629" max="15629" width="6.5703125" style="22" customWidth="1"/>
    <col min="15630" max="15634" width="5.7109375" style="22" customWidth="1"/>
    <col min="15635" max="15635" width="7.140625" style="22" customWidth="1"/>
    <col min="15636" max="15639" width="5.7109375" style="22" customWidth="1"/>
    <col min="15640" max="15640" width="6.42578125" style="22" customWidth="1"/>
    <col min="15641" max="15641" width="5.7109375" style="22" customWidth="1"/>
    <col min="15642" max="15642" width="5.85546875" style="22" customWidth="1"/>
    <col min="15643" max="15643" width="5.7109375" style="22" customWidth="1"/>
    <col min="15644" max="15644" width="6.85546875" style="22" customWidth="1"/>
    <col min="15645" max="15647" width="5.7109375" style="22" customWidth="1"/>
    <col min="15648" max="15648" width="8.140625" style="22" customWidth="1"/>
    <col min="15649" max="15649" width="27.85546875" style="22" customWidth="1"/>
    <col min="15650" max="15650" width="10.28515625" style="22" customWidth="1"/>
    <col min="15651" max="15651" width="55.5703125" style="22" customWidth="1"/>
    <col min="15652" max="15652" width="1.28515625" style="22" customWidth="1"/>
    <col min="15653" max="15654" width="11.42578125" style="22"/>
    <col min="15655" max="15662" width="0" style="22" hidden="1" customWidth="1"/>
    <col min="15663" max="15872" width="11.42578125" style="22"/>
    <col min="15873" max="15874" width="1.28515625" style="22" customWidth="1"/>
    <col min="15875" max="15875" width="13.5703125" style="22" customWidth="1"/>
    <col min="15876" max="15876" width="22.42578125" style="22" customWidth="1"/>
    <col min="15877" max="15877" width="18" style="22" customWidth="1"/>
    <col min="15878" max="15878" width="12.85546875" style="22" customWidth="1"/>
    <col min="15879" max="15884" width="5.7109375" style="22" customWidth="1"/>
    <col min="15885" max="15885" width="6.5703125" style="22" customWidth="1"/>
    <col min="15886" max="15890" width="5.7109375" style="22" customWidth="1"/>
    <col min="15891" max="15891" width="7.140625" style="22" customWidth="1"/>
    <col min="15892" max="15895" width="5.7109375" style="22" customWidth="1"/>
    <col min="15896" max="15896" width="6.42578125" style="22" customWidth="1"/>
    <col min="15897" max="15897" width="5.7109375" style="22" customWidth="1"/>
    <col min="15898" max="15898" width="5.85546875" style="22" customWidth="1"/>
    <col min="15899" max="15899" width="5.7109375" style="22" customWidth="1"/>
    <col min="15900" max="15900" width="6.85546875" style="22" customWidth="1"/>
    <col min="15901" max="15903" width="5.7109375" style="22" customWidth="1"/>
    <col min="15904" max="15904" width="8.140625" style="22" customWidth="1"/>
    <col min="15905" max="15905" width="27.85546875" style="22" customWidth="1"/>
    <col min="15906" max="15906" width="10.28515625" style="22" customWidth="1"/>
    <col min="15907" max="15907" width="55.5703125" style="22" customWidth="1"/>
    <col min="15908" max="15908" width="1.28515625" style="22" customWidth="1"/>
    <col min="15909" max="15910" width="11.42578125" style="22"/>
    <col min="15911" max="15918" width="0" style="22" hidden="1" customWidth="1"/>
    <col min="15919" max="16128" width="11.42578125" style="22"/>
    <col min="16129" max="16130" width="1.28515625" style="22" customWidth="1"/>
    <col min="16131" max="16131" width="13.5703125" style="22" customWidth="1"/>
    <col min="16132" max="16132" width="22.42578125" style="22" customWidth="1"/>
    <col min="16133" max="16133" width="18" style="22" customWidth="1"/>
    <col min="16134" max="16134" width="12.85546875" style="22" customWidth="1"/>
    <col min="16135" max="16140" width="5.7109375" style="22" customWidth="1"/>
    <col min="16141" max="16141" width="6.5703125" style="22" customWidth="1"/>
    <col min="16142" max="16146" width="5.7109375" style="22" customWidth="1"/>
    <col min="16147" max="16147" width="7.140625" style="22" customWidth="1"/>
    <col min="16148" max="16151" width="5.7109375" style="22" customWidth="1"/>
    <col min="16152" max="16152" width="6.42578125" style="22" customWidth="1"/>
    <col min="16153" max="16153" width="5.7109375" style="22" customWidth="1"/>
    <col min="16154" max="16154" width="5.85546875" style="22" customWidth="1"/>
    <col min="16155" max="16155" width="5.7109375" style="22" customWidth="1"/>
    <col min="16156" max="16156" width="6.85546875" style="22" customWidth="1"/>
    <col min="16157" max="16159" width="5.7109375" style="22" customWidth="1"/>
    <col min="16160" max="16160" width="8.140625" style="22" customWidth="1"/>
    <col min="16161" max="16161" width="27.85546875" style="22" customWidth="1"/>
    <col min="16162" max="16162" width="10.28515625" style="22" customWidth="1"/>
    <col min="16163" max="16163" width="55.5703125" style="22" customWidth="1"/>
    <col min="16164" max="16164" width="1.28515625" style="22" customWidth="1"/>
    <col min="16165" max="16166" width="11.42578125" style="22"/>
    <col min="16167" max="16174" width="0" style="22" hidden="1" customWidth="1"/>
    <col min="16175" max="16384" width="11.42578125" style="22"/>
  </cols>
  <sheetData>
    <row r="1" spans="1:256" s="20" customFormat="1" ht="7.5" customHeight="1" thickBot="1" x14ac:dyDescent="0.25">
      <c r="A1" s="12"/>
      <c r="B1" s="12"/>
      <c r="C1" s="12" t="s">
        <v>26</v>
      </c>
      <c r="D1" s="12"/>
      <c r="E1" s="13"/>
      <c r="F1" s="14"/>
      <c r="G1" s="15"/>
      <c r="H1" s="15"/>
      <c r="I1" s="15"/>
      <c r="J1" s="16"/>
      <c r="K1" s="16"/>
      <c r="L1" s="15"/>
      <c r="M1" s="17"/>
      <c r="N1" s="18"/>
      <c r="O1" s="18"/>
      <c r="P1" s="18"/>
      <c r="Q1" s="18"/>
      <c r="R1" s="12"/>
      <c r="S1" s="14"/>
      <c r="T1" s="15"/>
      <c r="U1" s="15"/>
      <c r="V1" s="18"/>
      <c r="W1" s="18"/>
      <c r="X1" s="16"/>
      <c r="Y1" s="18"/>
      <c r="Z1" s="17"/>
      <c r="AA1" s="18"/>
      <c r="AB1" s="18"/>
      <c r="AC1" s="18"/>
      <c r="AD1" s="18"/>
      <c r="AE1" s="18"/>
      <c r="AF1" s="12"/>
      <c r="AG1" s="12"/>
      <c r="AH1" s="19"/>
      <c r="AI1" s="12"/>
      <c r="AJ1" s="12"/>
    </row>
    <row r="2" spans="1:256" ht="21.75" customHeight="1" x14ac:dyDescent="0.25">
      <c r="C2" s="565" t="s">
        <v>70</v>
      </c>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7"/>
    </row>
    <row r="3" spans="1:256" ht="18" customHeight="1" thickBot="1" x14ac:dyDescent="0.25">
      <c r="C3" s="21"/>
      <c r="D3" s="21"/>
      <c r="E3" s="23"/>
      <c r="F3" s="24"/>
      <c r="G3" s="25"/>
      <c r="H3" s="25"/>
      <c r="I3" s="25"/>
      <c r="J3" s="26"/>
      <c r="K3" s="26"/>
      <c r="L3" s="25"/>
      <c r="M3" s="27"/>
      <c r="N3" s="28"/>
      <c r="O3" s="28"/>
      <c r="P3" s="28"/>
      <c r="Q3" s="28"/>
      <c r="R3" s="21"/>
      <c r="S3" s="24"/>
      <c r="T3" s="25"/>
      <c r="U3" s="25"/>
      <c r="V3" s="28"/>
      <c r="W3" s="28"/>
      <c r="X3" s="26"/>
      <c r="Y3" s="28"/>
      <c r="Z3" s="27"/>
      <c r="AA3" s="28"/>
      <c r="AB3" s="28"/>
      <c r="AC3" s="28"/>
      <c r="AD3" s="28"/>
      <c r="AE3" s="28"/>
      <c r="AF3" s="21"/>
      <c r="AG3" s="21"/>
      <c r="AH3" s="29"/>
      <c r="AI3" s="21"/>
    </row>
    <row r="4" spans="1:256" ht="18.75" customHeight="1" x14ac:dyDescent="0.15">
      <c r="C4" s="568" t="s">
        <v>71</v>
      </c>
      <c r="D4" s="570" t="s">
        <v>72</v>
      </c>
      <c r="E4" s="570" t="s">
        <v>73</v>
      </c>
      <c r="F4" s="572" t="s">
        <v>74</v>
      </c>
      <c r="G4" s="574" t="s">
        <v>75</v>
      </c>
      <c r="H4" s="574"/>
      <c r="I4" s="574"/>
      <c r="J4" s="574"/>
      <c r="K4" s="574"/>
      <c r="L4" s="574"/>
      <c r="M4" s="574"/>
      <c r="N4" s="574"/>
      <c r="O4" s="574"/>
      <c r="P4" s="574"/>
      <c r="Q4" s="574"/>
      <c r="R4" s="574"/>
      <c r="S4" s="574"/>
      <c r="T4" s="575" t="s">
        <v>76</v>
      </c>
      <c r="U4" s="576"/>
      <c r="V4" s="576"/>
      <c r="W4" s="576"/>
      <c r="X4" s="576"/>
      <c r="Y4" s="576"/>
      <c r="Z4" s="576"/>
      <c r="AA4" s="576"/>
      <c r="AB4" s="576"/>
      <c r="AC4" s="576"/>
      <c r="AD4" s="576"/>
      <c r="AE4" s="576"/>
      <c r="AF4" s="576"/>
      <c r="AG4" s="576"/>
      <c r="AH4" s="577"/>
      <c r="AI4" s="578" t="s">
        <v>77</v>
      </c>
    </row>
    <row r="5" spans="1:256" s="40" customFormat="1" ht="105.75" customHeight="1" thickBot="1" x14ac:dyDescent="0.3">
      <c r="A5" s="24"/>
      <c r="B5" s="24"/>
      <c r="C5" s="569"/>
      <c r="D5" s="571"/>
      <c r="E5" s="571"/>
      <c r="F5" s="573"/>
      <c r="G5" s="30" t="s">
        <v>78</v>
      </c>
      <c r="H5" s="30" t="s">
        <v>79</v>
      </c>
      <c r="I5" s="30" t="s">
        <v>80</v>
      </c>
      <c r="J5" s="30" t="s">
        <v>81</v>
      </c>
      <c r="K5" s="30" t="s">
        <v>82</v>
      </c>
      <c r="L5" s="30" t="s">
        <v>83</v>
      </c>
      <c r="M5" s="31" t="s">
        <v>84</v>
      </c>
      <c r="N5" s="30" t="s">
        <v>85</v>
      </c>
      <c r="O5" s="30" t="s">
        <v>86</v>
      </c>
      <c r="P5" s="30" t="s">
        <v>87</v>
      </c>
      <c r="Q5" s="30" t="s">
        <v>88</v>
      </c>
      <c r="R5" s="32" t="s">
        <v>89</v>
      </c>
      <c r="S5" s="33" t="s">
        <v>90</v>
      </c>
      <c r="T5" s="34" t="s">
        <v>78</v>
      </c>
      <c r="U5" s="34" t="s">
        <v>79</v>
      </c>
      <c r="V5" s="34" t="s">
        <v>80</v>
      </c>
      <c r="W5" s="34" t="s">
        <v>81</v>
      </c>
      <c r="X5" s="34" t="s">
        <v>82</v>
      </c>
      <c r="Y5" s="34" t="s">
        <v>83</v>
      </c>
      <c r="Z5" s="35" t="s">
        <v>84</v>
      </c>
      <c r="AA5" s="35" t="s">
        <v>85</v>
      </c>
      <c r="AB5" s="36" t="s">
        <v>86</v>
      </c>
      <c r="AC5" s="34" t="s">
        <v>87</v>
      </c>
      <c r="AD5" s="34" t="s">
        <v>88</v>
      </c>
      <c r="AE5" s="37" t="s">
        <v>89</v>
      </c>
      <c r="AF5" s="33" t="s">
        <v>91</v>
      </c>
      <c r="AG5" s="38" t="s">
        <v>92</v>
      </c>
      <c r="AH5" s="39" t="s">
        <v>93</v>
      </c>
      <c r="AI5" s="579"/>
      <c r="AJ5" s="24"/>
    </row>
    <row r="6" spans="1:256" s="44" customFormat="1" ht="13.5" customHeight="1" x14ac:dyDescent="0.15">
      <c r="A6" s="41"/>
      <c r="B6" s="42"/>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42"/>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row>
    <row r="7" spans="1:256" s="43" customFormat="1" ht="147" customHeight="1" x14ac:dyDescent="0.15">
      <c r="A7" s="42"/>
      <c r="B7" s="42"/>
      <c r="C7" s="581" t="s">
        <v>94</v>
      </c>
      <c r="D7" s="45" t="s">
        <v>95</v>
      </c>
      <c r="E7" s="46" t="s">
        <v>96</v>
      </c>
      <c r="F7" s="47">
        <v>3</v>
      </c>
      <c r="G7" s="48">
        <v>0</v>
      </c>
      <c r="H7" s="48">
        <v>1</v>
      </c>
      <c r="I7" s="48">
        <v>0</v>
      </c>
      <c r="J7" s="48">
        <v>0</v>
      </c>
      <c r="K7" s="48">
        <v>1</v>
      </c>
      <c r="L7" s="48">
        <v>0</v>
      </c>
      <c r="M7" s="48">
        <v>0</v>
      </c>
      <c r="N7" s="48">
        <v>0</v>
      </c>
      <c r="O7" s="48">
        <v>1</v>
      </c>
      <c r="P7" s="48">
        <v>0</v>
      </c>
      <c r="Q7" s="48">
        <v>0</v>
      </c>
      <c r="R7" s="48">
        <v>0</v>
      </c>
      <c r="S7" s="48">
        <f t="shared" ref="S7:S12" si="0">SUM(G7:R7)</f>
        <v>3</v>
      </c>
      <c r="T7" s="49"/>
      <c r="U7" s="49"/>
      <c r="V7" s="49"/>
      <c r="W7" s="49"/>
      <c r="X7" s="49"/>
      <c r="Y7" s="49"/>
      <c r="Z7" s="49"/>
      <c r="AA7" s="49"/>
      <c r="AB7" s="49"/>
      <c r="AC7" s="49"/>
      <c r="AD7" s="49"/>
      <c r="AE7" s="49"/>
      <c r="AF7" s="50">
        <f t="shared" ref="AF7:AF12" si="1">SUM(T7:AE7)</f>
        <v>0</v>
      </c>
      <c r="AG7" s="51"/>
      <c r="AH7" s="52">
        <f t="shared" ref="AH7:AH12" si="2">SUM(AF7*100/F7)</f>
        <v>0</v>
      </c>
      <c r="AI7" s="53" t="s">
        <v>97</v>
      </c>
      <c r="AJ7" s="42"/>
    </row>
    <row r="8" spans="1:256" s="43" customFormat="1" ht="93.75" customHeight="1" x14ac:dyDescent="0.15">
      <c r="A8" s="42"/>
      <c r="B8" s="42"/>
      <c r="C8" s="581"/>
      <c r="D8" s="54" t="s">
        <v>98</v>
      </c>
      <c r="E8" s="54" t="s">
        <v>99</v>
      </c>
      <c r="F8" s="47">
        <v>30</v>
      </c>
      <c r="G8" s="48">
        <v>0</v>
      </c>
      <c r="H8" s="55">
        <v>3</v>
      </c>
      <c r="I8" s="55">
        <v>3</v>
      </c>
      <c r="J8" s="55">
        <v>3</v>
      </c>
      <c r="K8" s="55">
        <v>3</v>
      </c>
      <c r="L8" s="55">
        <v>3</v>
      </c>
      <c r="M8" s="55">
        <v>3</v>
      </c>
      <c r="N8" s="55">
        <v>3</v>
      </c>
      <c r="O8" s="55">
        <v>3</v>
      </c>
      <c r="P8" s="55">
        <v>3</v>
      </c>
      <c r="Q8" s="55">
        <v>3</v>
      </c>
      <c r="R8" s="55">
        <v>0</v>
      </c>
      <c r="S8" s="55">
        <f t="shared" si="0"/>
        <v>30</v>
      </c>
      <c r="T8" s="49"/>
      <c r="U8" s="49"/>
      <c r="V8" s="56"/>
      <c r="W8" s="56"/>
      <c r="X8" s="56"/>
      <c r="Y8" s="56"/>
      <c r="Z8" s="56"/>
      <c r="AA8" s="56"/>
      <c r="AB8" s="56"/>
      <c r="AC8" s="56"/>
      <c r="AD8" s="56"/>
      <c r="AE8" s="56"/>
      <c r="AF8" s="57">
        <f t="shared" si="1"/>
        <v>0</v>
      </c>
      <c r="AG8" s="51"/>
      <c r="AH8" s="58">
        <f t="shared" si="2"/>
        <v>0</v>
      </c>
      <c r="AI8" s="59" t="s">
        <v>97</v>
      </c>
      <c r="AJ8" s="42"/>
    </row>
    <row r="9" spans="1:256" s="43" customFormat="1" ht="82.5" customHeight="1" x14ac:dyDescent="0.15">
      <c r="A9" s="42"/>
      <c r="B9" s="42"/>
      <c r="C9" s="581"/>
      <c r="D9" s="60" t="s">
        <v>100</v>
      </c>
      <c r="E9" s="46" t="s">
        <v>101</v>
      </c>
      <c r="F9" s="47">
        <v>33</v>
      </c>
      <c r="G9" s="48">
        <v>0</v>
      </c>
      <c r="H9" s="48">
        <v>3</v>
      </c>
      <c r="I9" s="48">
        <v>5</v>
      </c>
      <c r="J9" s="48">
        <v>3</v>
      </c>
      <c r="K9" s="48">
        <v>3</v>
      </c>
      <c r="L9" s="48">
        <v>3</v>
      </c>
      <c r="M9" s="48">
        <v>3</v>
      </c>
      <c r="N9" s="48">
        <v>4</v>
      </c>
      <c r="O9" s="48">
        <v>3</v>
      </c>
      <c r="P9" s="48">
        <v>3</v>
      </c>
      <c r="Q9" s="48">
        <v>3</v>
      </c>
      <c r="R9" s="48">
        <v>0</v>
      </c>
      <c r="S9" s="55">
        <f t="shared" si="0"/>
        <v>33</v>
      </c>
      <c r="T9" s="49"/>
      <c r="U9" s="49"/>
      <c r="V9" s="56"/>
      <c r="W9" s="56"/>
      <c r="X9" s="56"/>
      <c r="Y9" s="56"/>
      <c r="Z9" s="56"/>
      <c r="AA9" s="56"/>
      <c r="AB9" s="56"/>
      <c r="AC9" s="56"/>
      <c r="AD9" s="56"/>
      <c r="AE9" s="56"/>
      <c r="AF9" s="57">
        <f t="shared" si="1"/>
        <v>0</v>
      </c>
      <c r="AG9" s="51"/>
      <c r="AH9" s="58">
        <f t="shared" si="2"/>
        <v>0</v>
      </c>
      <c r="AI9" s="59" t="s">
        <v>97</v>
      </c>
      <c r="AJ9" s="61"/>
    </row>
    <row r="10" spans="1:256" s="43" customFormat="1" ht="82.5" customHeight="1" x14ac:dyDescent="0.15">
      <c r="A10" s="42"/>
      <c r="B10" s="42"/>
      <c r="C10" s="581"/>
      <c r="D10" s="60" t="s">
        <v>102</v>
      </c>
      <c r="E10" s="46" t="s">
        <v>103</v>
      </c>
      <c r="F10" s="47">
        <v>1</v>
      </c>
      <c r="G10" s="48">
        <v>0</v>
      </c>
      <c r="H10" s="48">
        <v>0</v>
      </c>
      <c r="I10" s="48">
        <v>0</v>
      </c>
      <c r="J10" s="48">
        <v>0</v>
      </c>
      <c r="K10" s="48">
        <v>0</v>
      </c>
      <c r="L10" s="48">
        <v>0</v>
      </c>
      <c r="M10" s="48">
        <v>0</v>
      </c>
      <c r="N10" s="48">
        <v>0</v>
      </c>
      <c r="O10" s="48">
        <v>0</v>
      </c>
      <c r="P10" s="48">
        <v>1</v>
      </c>
      <c r="Q10" s="48">
        <v>0</v>
      </c>
      <c r="R10" s="48">
        <v>0</v>
      </c>
      <c r="S10" s="48">
        <f t="shared" si="0"/>
        <v>1</v>
      </c>
      <c r="T10" s="49"/>
      <c r="U10" s="49"/>
      <c r="V10" s="49"/>
      <c r="W10" s="49"/>
      <c r="X10" s="49"/>
      <c r="Y10" s="49"/>
      <c r="Z10" s="49"/>
      <c r="AA10" s="49"/>
      <c r="AB10" s="49"/>
      <c r="AC10" s="49"/>
      <c r="AD10" s="49"/>
      <c r="AE10" s="49"/>
      <c r="AF10" s="50">
        <f t="shared" si="1"/>
        <v>0</v>
      </c>
      <c r="AG10" s="51"/>
      <c r="AH10" s="52">
        <f t="shared" si="2"/>
        <v>0</v>
      </c>
      <c r="AI10" s="53" t="s">
        <v>97</v>
      </c>
      <c r="AJ10" s="61"/>
    </row>
    <row r="11" spans="1:256" s="43" customFormat="1" ht="78.75" customHeight="1" x14ac:dyDescent="0.15">
      <c r="A11" s="42"/>
      <c r="B11" s="42"/>
      <c r="C11" s="581"/>
      <c r="D11" s="60" t="s">
        <v>104</v>
      </c>
      <c r="E11" s="46" t="s">
        <v>105</v>
      </c>
      <c r="F11" s="47">
        <f>19+10</f>
        <v>29</v>
      </c>
      <c r="G11" s="48">
        <v>0</v>
      </c>
      <c r="H11" s="48">
        <v>1</v>
      </c>
      <c r="I11" s="48">
        <v>1</v>
      </c>
      <c r="J11" s="48">
        <v>1</v>
      </c>
      <c r="K11" s="48">
        <v>1</v>
      </c>
      <c r="L11" s="48">
        <v>1</v>
      </c>
      <c r="M11" s="48">
        <v>1</v>
      </c>
      <c r="N11" s="48">
        <v>1</v>
      </c>
      <c r="O11" s="48">
        <v>1</v>
      </c>
      <c r="P11" s="48">
        <v>1</v>
      </c>
      <c r="Q11" s="48">
        <v>1</v>
      </c>
      <c r="R11" s="48">
        <v>0</v>
      </c>
      <c r="S11" s="55">
        <f t="shared" si="0"/>
        <v>10</v>
      </c>
      <c r="T11" s="49"/>
      <c r="U11" s="49"/>
      <c r="V11" s="56"/>
      <c r="W11" s="56"/>
      <c r="X11" s="56"/>
      <c r="Y11" s="56"/>
      <c r="Z11" s="56"/>
      <c r="AA11" s="56"/>
      <c r="AB11" s="56"/>
      <c r="AC11" s="56"/>
      <c r="AD11" s="56"/>
      <c r="AE11" s="56"/>
      <c r="AF11" s="57">
        <f t="shared" si="1"/>
        <v>0</v>
      </c>
      <c r="AG11" s="51"/>
      <c r="AH11" s="58">
        <f t="shared" si="2"/>
        <v>0</v>
      </c>
      <c r="AI11" s="59" t="s">
        <v>97</v>
      </c>
      <c r="AJ11" s="61"/>
    </row>
    <row r="12" spans="1:256" s="43" customFormat="1" ht="63.75" customHeight="1" x14ac:dyDescent="0.15">
      <c r="A12" s="42"/>
      <c r="B12" s="42"/>
      <c r="C12" s="581"/>
      <c r="D12" s="60" t="s">
        <v>421</v>
      </c>
      <c r="E12" s="46" t="s">
        <v>106</v>
      </c>
      <c r="F12" s="47">
        <v>45</v>
      </c>
      <c r="G12" s="48">
        <v>0</v>
      </c>
      <c r="H12" s="48">
        <v>5</v>
      </c>
      <c r="I12" s="48">
        <v>5</v>
      </c>
      <c r="J12" s="48">
        <v>5</v>
      </c>
      <c r="K12" s="48">
        <v>5</v>
      </c>
      <c r="L12" s="48">
        <v>5</v>
      </c>
      <c r="M12" s="48">
        <v>5</v>
      </c>
      <c r="N12" s="48">
        <v>5</v>
      </c>
      <c r="O12" s="48">
        <v>5</v>
      </c>
      <c r="P12" s="48">
        <v>5</v>
      </c>
      <c r="Q12" s="48">
        <v>0</v>
      </c>
      <c r="R12" s="48">
        <v>0</v>
      </c>
      <c r="S12" s="48">
        <f t="shared" si="0"/>
        <v>45</v>
      </c>
      <c r="T12" s="49"/>
      <c r="U12" s="49"/>
      <c r="V12" s="49"/>
      <c r="W12" s="49"/>
      <c r="X12" s="49"/>
      <c r="Y12" s="49"/>
      <c r="Z12" s="49"/>
      <c r="AA12" s="49"/>
      <c r="AB12" s="49"/>
      <c r="AC12" s="49"/>
      <c r="AD12" s="49"/>
      <c r="AE12" s="49"/>
      <c r="AF12" s="50">
        <f t="shared" si="1"/>
        <v>0</v>
      </c>
      <c r="AG12" s="51"/>
      <c r="AH12" s="52">
        <f t="shared" si="2"/>
        <v>0</v>
      </c>
      <c r="AI12" s="53" t="s">
        <v>107</v>
      </c>
      <c r="AJ12" s="61"/>
      <c r="AK12" s="62"/>
    </row>
    <row r="13" spans="1:256" s="64" customFormat="1" ht="13.5" customHeight="1" x14ac:dyDescent="0.15">
      <c r="A13" s="24"/>
      <c r="B13" s="21"/>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21"/>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row>
    <row r="14" spans="1:256" ht="63.75" customHeight="1" x14ac:dyDescent="0.15">
      <c r="C14" s="582" t="s">
        <v>108</v>
      </c>
      <c r="D14" s="584" t="s">
        <v>109</v>
      </c>
      <c r="E14" s="65" t="s">
        <v>110</v>
      </c>
      <c r="F14" s="66">
        <v>8</v>
      </c>
      <c r="G14" s="354"/>
      <c r="H14" s="354"/>
      <c r="I14" s="354"/>
      <c r="J14" s="354"/>
      <c r="K14" s="354"/>
      <c r="L14" s="354"/>
      <c r="M14" s="354"/>
      <c r="N14" s="354"/>
      <c r="O14" s="354"/>
      <c r="P14" s="354">
        <v>3</v>
      </c>
      <c r="Q14" s="354">
        <v>3</v>
      </c>
      <c r="R14" s="354">
        <v>2</v>
      </c>
      <c r="S14" s="67">
        <f>SUM(G14:R14)</f>
        <v>8</v>
      </c>
      <c r="T14" s="68"/>
      <c r="U14" s="68"/>
      <c r="V14" s="68"/>
      <c r="W14" s="68"/>
      <c r="X14" s="68"/>
      <c r="Y14" s="68"/>
      <c r="Z14" s="68"/>
      <c r="AA14" s="68" t="s">
        <v>26</v>
      </c>
      <c r="AB14" s="68" t="s">
        <v>26</v>
      </c>
      <c r="AC14" s="68" t="s">
        <v>26</v>
      </c>
      <c r="AD14" s="68" t="s">
        <v>26</v>
      </c>
      <c r="AE14" s="68" t="s">
        <v>26</v>
      </c>
      <c r="AF14" s="69">
        <f>SUM(T14:AE14)</f>
        <v>0</v>
      </c>
      <c r="AG14" s="70" t="s">
        <v>111</v>
      </c>
      <c r="AH14" s="71">
        <f>SUM(AF14*100/F14)</f>
        <v>0</v>
      </c>
      <c r="AI14" s="72" t="s">
        <v>112</v>
      </c>
      <c r="AJ14" s="73"/>
    </row>
    <row r="15" spans="1:256" ht="41.25" customHeight="1" x14ac:dyDescent="0.15">
      <c r="C15" s="583"/>
      <c r="D15" s="585"/>
      <c r="E15" s="74" t="s">
        <v>113</v>
      </c>
      <c r="F15" s="75">
        <v>8</v>
      </c>
      <c r="G15" s="354"/>
      <c r="H15" s="354"/>
      <c r="I15" s="354"/>
      <c r="J15" s="354">
        <v>3</v>
      </c>
      <c r="K15" s="354">
        <v>3</v>
      </c>
      <c r="L15" s="354">
        <v>2</v>
      </c>
      <c r="M15" s="354"/>
      <c r="N15" s="354"/>
      <c r="O15" s="354"/>
      <c r="P15" s="354"/>
      <c r="Q15" s="354"/>
      <c r="R15" s="354"/>
      <c r="S15" s="76">
        <f>SUM(G15:R15)</f>
        <v>8</v>
      </c>
      <c r="T15" s="68"/>
      <c r="U15" s="77"/>
      <c r="V15" s="77"/>
      <c r="W15" s="77"/>
      <c r="X15" s="77"/>
      <c r="Y15" s="77"/>
      <c r="Z15" s="77"/>
      <c r="AA15" s="77" t="s">
        <v>26</v>
      </c>
      <c r="AB15" s="77" t="s">
        <v>26</v>
      </c>
      <c r="AC15" s="77" t="s">
        <v>26</v>
      </c>
      <c r="AD15" s="77" t="s">
        <v>26</v>
      </c>
      <c r="AE15" s="77" t="s">
        <v>26</v>
      </c>
      <c r="AF15" s="78">
        <f>SUM(T15:AE15)</f>
        <v>0</v>
      </c>
      <c r="AG15" s="79" t="s">
        <v>624</v>
      </c>
      <c r="AH15" s="80">
        <f>SUM(AF15*100/F15)</f>
        <v>0</v>
      </c>
      <c r="AI15" s="81" t="s">
        <v>114</v>
      </c>
      <c r="AJ15" s="73"/>
    </row>
    <row r="16" spans="1:256" ht="58.5" customHeight="1" x14ac:dyDescent="0.15">
      <c r="C16" s="583"/>
      <c r="D16" s="82" t="s">
        <v>115</v>
      </c>
      <c r="E16" s="65" t="s">
        <v>116</v>
      </c>
      <c r="F16" s="75">
        <v>8</v>
      </c>
      <c r="G16" s="354"/>
      <c r="H16" s="354"/>
      <c r="I16" s="354"/>
      <c r="J16" s="354">
        <v>1</v>
      </c>
      <c r="K16" s="354">
        <v>1</v>
      </c>
      <c r="L16" s="354">
        <v>1</v>
      </c>
      <c r="M16" s="354">
        <v>1</v>
      </c>
      <c r="N16" s="354"/>
      <c r="O16" s="354">
        <v>1</v>
      </c>
      <c r="P16" s="354">
        <v>2</v>
      </c>
      <c r="Q16" s="354">
        <v>1</v>
      </c>
      <c r="R16" s="354"/>
      <c r="S16" s="67">
        <f>SUM(G16:R16)</f>
        <v>8</v>
      </c>
      <c r="T16" s="68"/>
      <c r="U16" s="83"/>
      <c r="V16" s="77"/>
      <c r="W16" s="77"/>
      <c r="X16" s="77"/>
      <c r="Y16" s="77"/>
      <c r="Z16" s="77"/>
      <c r="AA16" s="77"/>
      <c r="AB16" s="77"/>
      <c r="AC16" s="77"/>
      <c r="AD16" s="77"/>
      <c r="AE16" s="77"/>
      <c r="AF16" s="78">
        <f>SUM(T16:AE16)</f>
        <v>0</v>
      </c>
      <c r="AG16" s="79" t="s">
        <v>625</v>
      </c>
      <c r="AH16" s="80">
        <v>0</v>
      </c>
      <c r="AI16" s="81" t="s">
        <v>114</v>
      </c>
      <c r="AJ16" s="73"/>
    </row>
    <row r="17" spans="1:256" ht="58.5" customHeight="1" x14ac:dyDescent="0.15">
      <c r="C17" s="583"/>
      <c r="D17" s="82" t="s">
        <v>117</v>
      </c>
      <c r="E17" s="65" t="s">
        <v>118</v>
      </c>
      <c r="F17" s="75">
        <v>6</v>
      </c>
      <c r="G17" s="354"/>
      <c r="H17" s="354"/>
      <c r="I17" s="354"/>
      <c r="J17" s="354">
        <v>1</v>
      </c>
      <c r="K17" s="354">
        <v>2</v>
      </c>
      <c r="L17" s="354">
        <v>1</v>
      </c>
      <c r="M17" s="354"/>
      <c r="N17" s="354">
        <v>1</v>
      </c>
      <c r="O17" s="354">
        <v>1</v>
      </c>
      <c r="P17" s="354"/>
      <c r="Q17" s="354"/>
      <c r="R17" s="354"/>
      <c r="S17" s="67">
        <f>SUM(G17:R17)</f>
        <v>6</v>
      </c>
      <c r="T17" s="68"/>
      <c r="U17" s="83"/>
      <c r="V17" s="77"/>
      <c r="W17" s="77"/>
      <c r="X17" s="77"/>
      <c r="Y17" s="77"/>
      <c r="Z17" s="77"/>
      <c r="AA17" s="77"/>
      <c r="AB17" s="77"/>
      <c r="AC17" s="77"/>
      <c r="AD17" s="77"/>
      <c r="AE17" s="77"/>
      <c r="AF17" s="78">
        <f>SUM(T17:AE17)</f>
        <v>0</v>
      </c>
      <c r="AG17" s="79" t="s">
        <v>626</v>
      </c>
      <c r="AH17" s="80"/>
      <c r="AI17" s="81" t="s">
        <v>628</v>
      </c>
      <c r="AJ17" s="73"/>
    </row>
    <row r="18" spans="1:256" ht="67.5" customHeight="1" x14ac:dyDescent="0.15">
      <c r="C18" s="583"/>
      <c r="D18" s="84" t="s">
        <v>119</v>
      </c>
      <c r="E18" s="65" t="s">
        <v>120</v>
      </c>
      <c r="F18" s="75">
        <v>16</v>
      </c>
      <c r="G18" s="354"/>
      <c r="H18" s="354">
        <v>1</v>
      </c>
      <c r="I18" s="354"/>
      <c r="J18" s="354"/>
      <c r="K18" s="354">
        <v>1</v>
      </c>
      <c r="L18" s="354">
        <v>1</v>
      </c>
      <c r="M18" s="354">
        <v>2</v>
      </c>
      <c r="N18" s="354">
        <v>2</v>
      </c>
      <c r="O18" s="354">
        <v>3</v>
      </c>
      <c r="P18" s="354">
        <v>2</v>
      </c>
      <c r="Q18" s="354">
        <v>2</v>
      </c>
      <c r="R18" s="354">
        <v>2</v>
      </c>
      <c r="S18" s="76">
        <f>SUM(G18:R18)</f>
        <v>16</v>
      </c>
      <c r="T18" s="77"/>
      <c r="U18" s="83"/>
      <c r="V18" s="77"/>
      <c r="W18" s="77"/>
      <c r="X18" s="77"/>
      <c r="Y18" s="77"/>
      <c r="Z18" s="77"/>
      <c r="AA18" s="77" t="s">
        <v>26</v>
      </c>
      <c r="AB18" s="77" t="s">
        <v>26</v>
      </c>
      <c r="AC18" s="77" t="s">
        <v>26</v>
      </c>
      <c r="AD18" s="77" t="s">
        <v>26</v>
      </c>
      <c r="AE18" s="77" t="s">
        <v>26</v>
      </c>
      <c r="AF18" s="78">
        <f>SUM(T18:AE18)</f>
        <v>0</v>
      </c>
      <c r="AG18" s="70" t="s">
        <v>627</v>
      </c>
      <c r="AH18" s="80">
        <f>SUM(AF18*100/F18)</f>
        <v>0</v>
      </c>
      <c r="AI18" s="81" t="s">
        <v>121</v>
      </c>
      <c r="AJ18" s="73"/>
    </row>
    <row r="19" spans="1:256" ht="18.75" customHeight="1" x14ac:dyDescent="0.2">
      <c r="C19" s="85"/>
      <c r="D19" s="85"/>
      <c r="E19" s="86"/>
      <c r="F19" s="87"/>
      <c r="G19" s="88"/>
      <c r="H19" s="88"/>
      <c r="I19" s="88"/>
      <c r="J19" s="88"/>
      <c r="K19" s="88"/>
      <c r="L19" s="88"/>
      <c r="M19" s="88"/>
      <c r="N19" s="89"/>
      <c r="O19" s="89"/>
      <c r="P19" s="89"/>
      <c r="Q19" s="89"/>
      <c r="R19" s="89"/>
      <c r="S19" s="90"/>
      <c r="T19" s="91"/>
      <c r="U19" s="92"/>
      <c r="V19" s="93"/>
      <c r="W19" s="92"/>
      <c r="X19" s="92"/>
      <c r="Y19" s="93"/>
      <c r="Z19" s="92"/>
      <c r="AA19" s="93"/>
      <c r="AB19" s="93"/>
      <c r="AC19" s="93"/>
      <c r="AD19" s="93"/>
      <c r="AE19" s="93"/>
      <c r="AF19" s="94"/>
      <c r="AG19" s="95"/>
      <c r="AH19" s="96"/>
      <c r="AI19" s="97"/>
      <c r="AJ19" s="73"/>
    </row>
    <row r="20" spans="1:256" ht="45.75" customHeight="1" x14ac:dyDescent="0.15">
      <c r="C20" s="586" t="s">
        <v>122</v>
      </c>
      <c r="D20" s="584" t="s">
        <v>123</v>
      </c>
      <c r="E20" s="74" t="s">
        <v>124</v>
      </c>
      <c r="F20" s="75">
        <v>120</v>
      </c>
      <c r="G20" s="67">
        <v>0</v>
      </c>
      <c r="H20" s="67">
        <v>0</v>
      </c>
      <c r="I20" s="67">
        <v>10</v>
      </c>
      <c r="J20" s="67">
        <v>10</v>
      </c>
      <c r="K20" s="67">
        <v>15</v>
      </c>
      <c r="L20" s="67">
        <v>15</v>
      </c>
      <c r="M20" s="67">
        <v>15</v>
      </c>
      <c r="N20" s="67">
        <v>15</v>
      </c>
      <c r="O20" s="67">
        <v>15</v>
      </c>
      <c r="P20" s="67">
        <v>15</v>
      </c>
      <c r="Q20" s="67">
        <v>10</v>
      </c>
      <c r="R20" s="67">
        <v>0</v>
      </c>
      <c r="S20" s="76">
        <f>SUM(G20:R20)</f>
        <v>120</v>
      </c>
      <c r="T20" s="77"/>
      <c r="U20" s="98"/>
      <c r="V20" s="83"/>
      <c r="W20" s="83"/>
      <c r="X20" s="83"/>
      <c r="Y20" s="83"/>
      <c r="Z20" s="99"/>
      <c r="AA20" s="83" t="s">
        <v>26</v>
      </c>
      <c r="AB20" s="83" t="s">
        <v>26</v>
      </c>
      <c r="AC20" s="83" t="s">
        <v>26</v>
      </c>
      <c r="AD20" s="83" t="s">
        <v>26</v>
      </c>
      <c r="AE20" s="83" t="s">
        <v>26</v>
      </c>
      <c r="AF20" s="78">
        <f>SUM(T20:AE20)</f>
        <v>0</v>
      </c>
      <c r="AG20" s="100" t="s">
        <v>26</v>
      </c>
      <c r="AH20" s="80">
        <f>SUM(AF20*100/F20)</f>
        <v>0</v>
      </c>
      <c r="AI20" s="81" t="s">
        <v>125</v>
      </c>
      <c r="AJ20" s="73"/>
    </row>
    <row r="21" spans="1:256" ht="54.75" customHeight="1" x14ac:dyDescent="0.15">
      <c r="C21" s="587"/>
      <c r="D21" s="585"/>
      <c r="E21" s="74" t="s">
        <v>126</v>
      </c>
      <c r="F21" s="75">
        <v>2</v>
      </c>
      <c r="G21" s="67">
        <v>0</v>
      </c>
      <c r="H21" s="67">
        <v>0</v>
      </c>
      <c r="I21" s="67">
        <v>0</v>
      </c>
      <c r="J21" s="67">
        <v>0</v>
      </c>
      <c r="K21" s="67">
        <v>0</v>
      </c>
      <c r="L21" s="67">
        <v>1</v>
      </c>
      <c r="M21" s="67">
        <v>0</v>
      </c>
      <c r="N21" s="67">
        <v>0</v>
      </c>
      <c r="O21" s="67">
        <v>0</v>
      </c>
      <c r="P21" s="67">
        <v>0</v>
      </c>
      <c r="Q21" s="67">
        <v>1</v>
      </c>
      <c r="R21" s="67">
        <v>0</v>
      </c>
      <c r="S21" s="76">
        <f>SUM(G21:R21)</f>
        <v>2</v>
      </c>
      <c r="T21" s="77"/>
      <c r="U21" s="98"/>
      <c r="V21" s="83"/>
      <c r="W21" s="83"/>
      <c r="X21" s="83"/>
      <c r="Y21" s="83"/>
      <c r="Z21" s="99"/>
      <c r="AA21" s="83" t="s">
        <v>26</v>
      </c>
      <c r="AB21" s="83" t="s">
        <v>26</v>
      </c>
      <c r="AC21" s="83" t="s">
        <v>26</v>
      </c>
      <c r="AD21" s="83" t="s">
        <v>26</v>
      </c>
      <c r="AE21" s="83" t="s">
        <v>26</v>
      </c>
      <c r="AF21" s="78">
        <f>SUM(T21:AE21)</f>
        <v>0</v>
      </c>
      <c r="AG21" s="100" t="s">
        <v>26</v>
      </c>
      <c r="AH21" s="80">
        <f>SUM(AF21*100/F21)</f>
        <v>0</v>
      </c>
      <c r="AI21" s="81" t="s">
        <v>125</v>
      </c>
      <c r="AJ21" s="73"/>
    </row>
    <row r="22" spans="1:256" ht="18.75" customHeight="1" thickBot="1" x14ac:dyDescent="0.25">
      <c r="C22" s="85"/>
      <c r="D22" s="101"/>
      <c r="E22" s="86"/>
      <c r="F22" s="87"/>
      <c r="G22" s="88"/>
      <c r="H22" s="88"/>
      <c r="I22" s="88"/>
      <c r="J22" s="88"/>
      <c r="K22" s="88"/>
      <c r="L22" s="88"/>
      <c r="M22" s="88"/>
      <c r="N22" s="89"/>
      <c r="O22" s="89"/>
      <c r="P22" s="89"/>
      <c r="Q22" s="89"/>
      <c r="R22" s="89"/>
      <c r="S22" s="90"/>
      <c r="T22" s="91"/>
      <c r="U22" s="92"/>
      <c r="V22" s="93"/>
      <c r="W22" s="92"/>
      <c r="X22" s="92"/>
      <c r="Y22" s="93"/>
      <c r="Z22" s="92"/>
      <c r="AA22" s="93"/>
      <c r="AB22" s="93"/>
      <c r="AC22" s="93"/>
      <c r="AD22" s="93"/>
      <c r="AE22" s="93"/>
      <c r="AF22" s="94"/>
      <c r="AG22" s="95"/>
      <c r="AH22" s="96"/>
      <c r="AI22" s="97"/>
      <c r="AJ22" s="73"/>
    </row>
    <row r="23" spans="1:256" ht="54.75" customHeight="1" x14ac:dyDescent="0.15">
      <c r="C23" s="597" t="s">
        <v>127</v>
      </c>
      <c r="D23" s="102" t="s">
        <v>128</v>
      </c>
      <c r="E23" s="103" t="s">
        <v>129</v>
      </c>
      <c r="F23" s="104"/>
      <c r="G23" s="105"/>
      <c r="H23" s="105"/>
      <c r="I23" s="106"/>
      <c r="J23" s="106"/>
      <c r="K23" s="106"/>
      <c r="L23" s="106"/>
      <c r="M23" s="106"/>
      <c r="N23" s="106"/>
      <c r="O23" s="106"/>
      <c r="P23" s="106"/>
      <c r="Q23" s="106"/>
      <c r="R23" s="106"/>
      <c r="S23" s="107">
        <f t="shared" ref="S23:S30" si="3">SUM(G23:R23)</f>
        <v>0</v>
      </c>
      <c r="T23" s="77"/>
      <c r="U23" s="83"/>
      <c r="V23" s="108"/>
      <c r="W23" s="83"/>
      <c r="X23" s="83"/>
      <c r="Y23" s="83"/>
      <c r="Z23" s="83"/>
      <c r="AA23" s="83" t="s">
        <v>26</v>
      </c>
      <c r="AB23" s="83" t="s">
        <v>26</v>
      </c>
      <c r="AC23" s="83" t="s">
        <v>26</v>
      </c>
      <c r="AD23" s="83" t="s">
        <v>26</v>
      </c>
      <c r="AE23" s="83" t="s">
        <v>26</v>
      </c>
      <c r="AF23" s="78">
        <f t="shared" ref="AF23:AF30" si="4">SUM(T23:AE23)</f>
        <v>0</v>
      </c>
      <c r="AG23" s="109"/>
      <c r="AH23" s="599">
        <f>SUM(T23:AE23)</f>
        <v>0</v>
      </c>
      <c r="AI23" s="110" t="s">
        <v>130</v>
      </c>
      <c r="AJ23" s="73"/>
    </row>
    <row r="24" spans="1:256" ht="54.75" customHeight="1" x14ac:dyDescent="0.15">
      <c r="C24" s="598"/>
      <c r="D24" s="111" t="s">
        <v>131</v>
      </c>
      <c r="E24" s="103" t="s">
        <v>132</v>
      </c>
      <c r="F24" s="112"/>
      <c r="G24" s="105"/>
      <c r="H24" s="105"/>
      <c r="I24" s="106"/>
      <c r="J24" s="106"/>
      <c r="K24" s="106"/>
      <c r="L24" s="106"/>
      <c r="M24" s="106"/>
      <c r="N24" s="106"/>
      <c r="O24" s="106"/>
      <c r="P24" s="106"/>
      <c r="Q24" s="106"/>
      <c r="R24" s="106"/>
      <c r="S24" s="107">
        <f t="shared" si="3"/>
        <v>0</v>
      </c>
      <c r="T24" s="77"/>
      <c r="U24" s="83"/>
      <c r="V24" s="83"/>
      <c r="W24" s="83"/>
      <c r="X24" s="83"/>
      <c r="Y24" s="83"/>
      <c r="Z24" s="83"/>
      <c r="AA24" s="83" t="s">
        <v>26</v>
      </c>
      <c r="AB24" s="83" t="s">
        <v>26</v>
      </c>
      <c r="AC24" s="83" t="s">
        <v>26</v>
      </c>
      <c r="AD24" s="83" t="s">
        <v>26</v>
      </c>
      <c r="AE24" s="83" t="s">
        <v>26</v>
      </c>
      <c r="AF24" s="78">
        <f t="shared" si="4"/>
        <v>0</v>
      </c>
      <c r="AG24" s="109"/>
      <c r="AH24" s="600"/>
      <c r="AI24" s="110" t="s">
        <v>130</v>
      </c>
      <c r="AJ24" s="73"/>
    </row>
    <row r="25" spans="1:256" ht="65.25" customHeight="1" x14ac:dyDescent="0.15">
      <c r="C25" s="598"/>
      <c r="D25" s="113" t="s">
        <v>133</v>
      </c>
      <c r="E25" s="103" t="s">
        <v>134</v>
      </c>
      <c r="F25" s="114">
        <v>12</v>
      </c>
      <c r="G25" s="105">
        <v>1</v>
      </c>
      <c r="H25" s="105">
        <v>1</v>
      </c>
      <c r="I25" s="105">
        <v>1</v>
      </c>
      <c r="J25" s="105">
        <v>1</v>
      </c>
      <c r="K25" s="105">
        <v>1</v>
      </c>
      <c r="L25" s="105">
        <v>1</v>
      </c>
      <c r="M25" s="105">
        <v>1</v>
      </c>
      <c r="N25" s="105">
        <v>1</v>
      </c>
      <c r="O25" s="105">
        <v>1</v>
      </c>
      <c r="P25" s="105">
        <v>1</v>
      </c>
      <c r="Q25" s="105">
        <v>1</v>
      </c>
      <c r="R25" s="105">
        <v>1</v>
      </c>
      <c r="S25" s="107">
        <f t="shared" si="3"/>
        <v>12</v>
      </c>
      <c r="T25" s="77"/>
      <c r="U25" s="83"/>
      <c r="V25" s="83"/>
      <c r="W25" s="83"/>
      <c r="X25" s="83"/>
      <c r="Y25" s="83"/>
      <c r="Z25" s="83"/>
      <c r="AA25" s="83" t="s">
        <v>26</v>
      </c>
      <c r="AB25" s="83" t="s">
        <v>26</v>
      </c>
      <c r="AC25" s="83" t="s">
        <v>26</v>
      </c>
      <c r="AD25" s="83" t="s">
        <v>26</v>
      </c>
      <c r="AE25" s="83" t="s">
        <v>26</v>
      </c>
      <c r="AF25" s="78">
        <f t="shared" si="4"/>
        <v>0</v>
      </c>
      <c r="AG25" s="115" t="s">
        <v>26</v>
      </c>
      <c r="AH25" s="116">
        <f>SUM(AF25*100/F25)</f>
        <v>0</v>
      </c>
      <c r="AI25" s="110" t="s">
        <v>130</v>
      </c>
      <c r="AJ25" s="73"/>
    </row>
    <row r="26" spans="1:256" s="128" customFormat="1" ht="119.25" customHeight="1" thickBot="1" x14ac:dyDescent="0.2">
      <c r="A26" s="21"/>
      <c r="B26" s="21"/>
      <c r="C26" s="598"/>
      <c r="D26" s="117" t="s">
        <v>135</v>
      </c>
      <c r="E26" s="103" t="s">
        <v>136</v>
      </c>
      <c r="F26" s="118">
        <v>12</v>
      </c>
      <c r="G26" s="119"/>
      <c r="H26" s="119"/>
      <c r="I26" s="119"/>
      <c r="J26" s="119"/>
      <c r="K26" s="119"/>
      <c r="L26" s="119"/>
      <c r="M26" s="119"/>
      <c r="N26" s="119"/>
      <c r="O26" s="119"/>
      <c r="P26" s="119"/>
      <c r="Q26" s="119"/>
      <c r="R26" s="119"/>
      <c r="S26" s="120">
        <f t="shared" si="3"/>
        <v>0</v>
      </c>
      <c r="T26" s="121"/>
      <c r="U26" s="121"/>
      <c r="V26" s="121"/>
      <c r="W26" s="121"/>
      <c r="X26" s="121"/>
      <c r="Y26" s="122"/>
      <c r="Z26" s="122"/>
      <c r="AA26" s="123">
        <v>0</v>
      </c>
      <c r="AB26" s="123">
        <v>0</v>
      </c>
      <c r="AC26" s="123">
        <v>0</v>
      </c>
      <c r="AD26" s="121">
        <v>0</v>
      </c>
      <c r="AE26" s="123">
        <v>0</v>
      </c>
      <c r="AF26" s="124">
        <f t="shared" si="4"/>
        <v>0</v>
      </c>
      <c r="AG26" s="125" t="s">
        <v>26</v>
      </c>
      <c r="AH26" s="126"/>
      <c r="AI26" s="127" t="s">
        <v>130</v>
      </c>
      <c r="AJ26" s="73"/>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row>
    <row r="27" spans="1:256" s="128" customFormat="1" ht="119.25" customHeight="1" x14ac:dyDescent="0.15">
      <c r="A27" s="21"/>
      <c r="B27" s="21"/>
      <c r="C27" s="598"/>
      <c r="D27" s="117" t="s">
        <v>137</v>
      </c>
      <c r="E27" s="103" t="s">
        <v>138</v>
      </c>
      <c r="F27" s="114">
        <v>12</v>
      </c>
      <c r="G27" s="105">
        <v>1</v>
      </c>
      <c r="H27" s="105">
        <v>1</v>
      </c>
      <c r="I27" s="105">
        <v>1</v>
      </c>
      <c r="J27" s="105">
        <v>1</v>
      </c>
      <c r="K27" s="105">
        <v>1</v>
      </c>
      <c r="L27" s="105">
        <v>1</v>
      </c>
      <c r="M27" s="105">
        <v>1</v>
      </c>
      <c r="N27" s="105">
        <v>1</v>
      </c>
      <c r="O27" s="105">
        <v>1</v>
      </c>
      <c r="P27" s="105">
        <v>1</v>
      </c>
      <c r="Q27" s="105">
        <v>1</v>
      </c>
      <c r="R27" s="105">
        <v>1</v>
      </c>
      <c r="S27" s="107">
        <f t="shared" si="3"/>
        <v>12</v>
      </c>
      <c r="T27" s="77"/>
      <c r="U27" s="77"/>
      <c r="V27" s="77"/>
      <c r="W27" s="77"/>
      <c r="X27" s="77"/>
      <c r="Y27" s="77"/>
      <c r="Z27" s="77"/>
      <c r="AA27" s="77" t="s">
        <v>26</v>
      </c>
      <c r="AB27" s="77" t="s">
        <v>26</v>
      </c>
      <c r="AC27" s="77" t="s">
        <v>26</v>
      </c>
      <c r="AD27" s="77" t="s">
        <v>26</v>
      </c>
      <c r="AE27" s="77" t="s">
        <v>26</v>
      </c>
      <c r="AF27" s="77">
        <f t="shared" si="4"/>
        <v>0</v>
      </c>
      <c r="AG27" s="125"/>
      <c r="AH27" s="126"/>
      <c r="AI27" s="127" t="s">
        <v>130</v>
      </c>
      <c r="AJ27" s="73"/>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row>
    <row r="28" spans="1:256" s="128" customFormat="1" ht="119.25" customHeight="1" x14ac:dyDescent="0.15">
      <c r="A28" s="21"/>
      <c r="B28" s="21"/>
      <c r="C28" s="598"/>
      <c r="D28" s="117" t="s">
        <v>139</v>
      </c>
      <c r="E28" s="103" t="s">
        <v>138</v>
      </c>
      <c r="F28" s="114">
        <v>12</v>
      </c>
      <c r="G28" s="105">
        <v>1</v>
      </c>
      <c r="H28" s="105">
        <v>1</v>
      </c>
      <c r="I28" s="105">
        <v>1</v>
      </c>
      <c r="J28" s="105">
        <v>1</v>
      </c>
      <c r="K28" s="105">
        <v>1</v>
      </c>
      <c r="L28" s="105">
        <v>1</v>
      </c>
      <c r="M28" s="105">
        <v>1</v>
      </c>
      <c r="N28" s="105">
        <v>1</v>
      </c>
      <c r="O28" s="105">
        <v>1</v>
      </c>
      <c r="P28" s="105">
        <v>1</v>
      </c>
      <c r="Q28" s="105">
        <v>1</v>
      </c>
      <c r="R28" s="105">
        <v>1</v>
      </c>
      <c r="S28" s="107">
        <f t="shared" si="3"/>
        <v>12</v>
      </c>
      <c r="T28" s="77"/>
      <c r="U28" s="77"/>
      <c r="V28" s="77"/>
      <c r="W28" s="77"/>
      <c r="X28" s="77"/>
      <c r="Y28" s="77"/>
      <c r="Z28" s="77"/>
      <c r="AA28" s="77" t="s">
        <v>26</v>
      </c>
      <c r="AB28" s="77" t="s">
        <v>26</v>
      </c>
      <c r="AC28" s="77" t="s">
        <v>26</v>
      </c>
      <c r="AD28" s="77" t="s">
        <v>26</v>
      </c>
      <c r="AE28" s="77" t="s">
        <v>26</v>
      </c>
      <c r="AF28" s="77">
        <f t="shared" si="4"/>
        <v>0</v>
      </c>
      <c r="AG28" s="125"/>
      <c r="AH28" s="126"/>
      <c r="AI28" s="127" t="s">
        <v>130</v>
      </c>
      <c r="AJ28" s="73"/>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row>
    <row r="29" spans="1:256" ht="54" customHeight="1" x14ac:dyDescent="0.15">
      <c r="C29" s="598"/>
      <c r="D29" s="113" t="s">
        <v>140</v>
      </c>
      <c r="E29" s="103" t="s">
        <v>141</v>
      </c>
      <c r="F29" s="114">
        <v>11</v>
      </c>
      <c r="G29" s="105">
        <v>0</v>
      </c>
      <c r="H29" s="105">
        <v>1</v>
      </c>
      <c r="I29" s="105">
        <v>1</v>
      </c>
      <c r="J29" s="105">
        <v>1</v>
      </c>
      <c r="K29" s="105">
        <v>1</v>
      </c>
      <c r="L29" s="105">
        <v>1</v>
      </c>
      <c r="M29" s="105">
        <v>1</v>
      </c>
      <c r="N29" s="105">
        <v>1</v>
      </c>
      <c r="O29" s="105">
        <v>1</v>
      </c>
      <c r="P29" s="105">
        <v>1</v>
      </c>
      <c r="Q29" s="105">
        <v>1</v>
      </c>
      <c r="R29" s="105">
        <v>1</v>
      </c>
      <c r="S29" s="107">
        <f t="shared" si="3"/>
        <v>11</v>
      </c>
      <c r="T29" s="77"/>
      <c r="U29" s="83"/>
      <c r="V29" s="83"/>
      <c r="W29" s="83"/>
      <c r="X29" s="83"/>
      <c r="Y29" s="83"/>
      <c r="Z29" s="83"/>
      <c r="AA29" s="83" t="s">
        <v>26</v>
      </c>
      <c r="AB29" s="83" t="s">
        <v>26</v>
      </c>
      <c r="AC29" s="83" t="s">
        <v>26</v>
      </c>
      <c r="AD29" s="83" t="s">
        <v>26</v>
      </c>
      <c r="AE29" s="83" t="s">
        <v>26</v>
      </c>
      <c r="AF29" s="78">
        <f t="shared" si="4"/>
        <v>0</v>
      </c>
      <c r="AG29" s="109"/>
      <c r="AH29" s="116">
        <f>SUM(AF29*100/F29)</f>
        <v>0</v>
      </c>
      <c r="AI29" s="110" t="s">
        <v>130</v>
      </c>
      <c r="AJ29" s="73"/>
    </row>
    <row r="30" spans="1:256" s="129" customFormat="1" ht="54.75" customHeight="1" x14ac:dyDescent="0.15">
      <c r="C30" s="598"/>
      <c r="D30" s="130" t="s">
        <v>142</v>
      </c>
      <c r="E30" s="131" t="s">
        <v>143</v>
      </c>
      <c r="F30" s="112" t="s">
        <v>144</v>
      </c>
      <c r="G30" s="132"/>
      <c r="H30" s="132"/>
      <c r="I30" s="132"/>
      <c r="J30" s="132"/>
      <c r="K30" s="132"/>
      <c r="L30" s="132"/>
      <c r="M30" s="132"/>
      <c r="N30" s="132"/>
      <c r="O30" s="132"/>
      <c r="P30" s="132"/>
      <c r="Q30" s="132"/>
      <c r="R30" s="132"/>
      <c r="S30" s="133">
        <f t="shared" si="3"/>
        <v>0</v>
      </c>
      <c r="T30" s="77"/>
      <c r="U30" s="83"/>
      <c r="V30" s="83"/>
      <c r="W30" s="83"/>
      <c r="X30" s="83"/>
      <c r="Y30" s="83"/>
      <c r="Z30" s="83"/>
      <c r="AA30" s="134" t="s">
        <v>26</v>
      </c>
      <c r="AB30" s="134" t="s">
        <v>26</v>
      </c>
      <c r="AC30" s="134" t="s">
        <v>26</v>
      </c>
      <c r="AD30" s="134" t="s">
        <v>26</v>
      </c>
      <c r="AE30" s="134" t="s">
        <v>26</v>
      </c>
      <c r="AF30" s="135">
        <f t="shared" si="4"/>
        <v>0</v>
      </c>
      <c r="AG30" s="136"/>
      <c r="AH30" s="126" t="e">
        <f>SUM(AF30*100/F30)</f>
        <v>#VALUE!</v>
      </c>
      <c r="AI30" s="110" t="s">
        <v>130</v>
      </c>
      <c r="AJ30" s="137"/>
    </row>
    <row r="31" spans="1:256" ht="18.75" customHeight="1" x14ac:dyDescent="0.2">
      <c r="C31" s="85"/>
      <c r="D31" s="85"/>
      <c r="E31" s="86"/>
      <c r="F31" s="87"/>
      <c r="G31" s="88"/>
      <c r="H31" s="88"/>
      <c r="I31" s="88"/>
      <c r="J31" s="88"/>
      <c r="K31" s="88"/>
      <c r="L31" s="88"/>
      <c r="M31" s="88"/>
      <c r="N31" s="89"/>
      <c r="O31" s="89"/>
      <c r="P31" s="89"/>
      <c r="Q31" s="89"/>
      <c r="R31" s="89"/>
      <c r="S31" s="90"/>
      <c r="T31" s="91"/>
      <c r="U31" s="92"/>
      <c r="V31" s="93"/>
      <c r="W31" s="92"/>
      <c r="X31" s="92"/>
      <c r="Y31" s="93"/>
      <c r="Z31" s="92"/>
      <c r="AA31" s="93"/>
      <c r="AB31" s="93"/>
      <c r="AC31" s="93"/>
      <c r="AD31" s="93"/>
      <c r="AE31" s="93"/>
      <c r="AF31" s="94"/>
      <c r="AG31" s="95"/>
      <c r="AH31" s="96"/>
      <c r="AI31" s="97"/>
      <c r="AJ31" s="73"/>
    </row>
    <row r="32" spans="1:256" ht="45.75" customHeight="1" x14ac:dyDescent="0.15">
      <c r="C32" s="586" t="s">
        <v>145</v>
      </c>
      <c r="D32" s="602" t="s">
        <v>146</v>
      </c>
      <c r="E32" s="74" t="s">
        <v>147</v>
      </c>
      <c r="F32" s="75">
        <v>2</v>
      </c>
      <c r="G32" s="67"/>
      <c r="H32" s="67"/>
      <c r="I32" s="67">
        <v>1</v>
      </c>
      <c r="J32" s="67"/>
      <c r="K32" s="67"/>
      <c r="L32" s="67"/>
      <c r="M32" s="67"/>
      <c r="N32" s="67"/>
      <c r="O32" s="67">
        <v>1</v>
      </c>
      <c r="P32" s="67"/>
      <c r="Q32" s="67"/>
      <c r="R32" s="67"/>
      <c r="S32" s="76">
        <f>SUM(G32:R32)</f>
        <v>2</v>
      </c>
      <c r="T32" s="77"/>
      <c r="U32" s="98"/>
      <c r="V32" s="83"/>
      <c r="W32" s="83"/>
      <c r="X32" s="83"/>
      <c r="Y32" s="83"/>
      <c r="Z32" s="99"/>
      <c r="AA32" s="83" t="s">
        <v>26</v>
      </c>
      <c r="AB32" s="83" t="s">
        <v>26</v>
      </c>
      <c r="AC32" s="83" t="s">
        <v>26</v>
      </c>
      <c r="AD32" s="83" t="s">
        <v>26</v>
      </c>
      <c r="AE32" s="83" t="s">
        <v>26</v>
      </c>
      <c r="AF32" s="78">
        <f>SUM(T32:AE32)</f>
        <v>0</v>
      </c>
      <c r="AG32" s="100" t="s">
        <v>26</v>
      </c>
      <c r="AH32" s="80">
        <f>SUM(AF32*100/F32)</f>
        <v>0</v>
      </c>
      <c r="AI32" s="81" t="s">
        <v>125</v>
      </c>
      <c r="AJ32" s="73"/>
    </row>
    <row r="33" spans="1:256" ht="54.75" customHeight="1" x14ac:dyDescent="0.15">
      <c r="C33" s="601"/>
      <c r="D33" s="603"/>
      <c r="E33" s="74" t="s">
        <v>148</v>
      </c>
      <c r="F33" s="75">
        <v>2</v>
      </c>
      <c r="G33" s="67"/>
      <c r="H33" s="67"/>
      <c r="I33" s="67"/>
      <c r="J33" s="67"/>
      <c r="K33" s="67"/>
      <c r="L33" s="67">
        <v>1</v>
      </c>
      <c r="M33" s="67"/>
      <c r="N33" s="67"/>
      <c r="O33" s="67"/>
      <c r="P33" s="67"/>
      <c r="Q33" s="67"/>
      <c r="R33" s="67">
        <v>1</v>
      </c>
      <c r="S33" s="76">
        <f>SUM(G33:R33)</f>
        <v>2</v>
      </c>
      <c r="T33" s="77"/>
      <c r="U33" s="98"/>
      <c r="V33" s="83"/>
      <c r="W33" s="83"/>
      <c r="X33" s="83"/>
      <c r="Y33" s="83"/>
      <c r="Z33" s="99"/>
      <c r="AA33" s="83" t="s">
        <v>26</v>
      </c>
      <c r="AB33" s="83" t="s">
        <v>26</v>
      </c>
      <c r="AC33" s="83" t="s">
        <v>26</v>
      </c>
      <c r="AD33" s="83" t="s">
        <v>26</v>
      </c>
      <c r="AE33" s="83" t="s">
        <v>26</v>
      </c>
      <c r="AF33" s="78">
        <f>SUM(T33:AE33)</f>
        <v>0</v>
      </c>
      <c r="AG33" s="100" t="s">
        <v>26</v>
      </c>
      <c r="AH33" s="80">
        <f>SUM(AF33*100/F33)</f>
        <v>0</v>
      </c>
      <c r="AI33" s="81" t="s">
        <v>125</v>
      </c>
      <c r="AJ33" s="73"/>
    </row>
    <row r="34" spans="1:256" ht="54.75" customHeight="1" x14ac:dyDescent="0.15">
      <c r="C34" s="601"/>
      <c r="D34" s="602" t="s">
        <v>149</v>
      </c>
      <c r="E34" s="74" t="s">
        <v>150</v>
      </c>
      <c r="F34" s="75">
        <v>20</v>
      </c>
      <c r="G34" s="67"/>
      <c r="H34" s="67">
        <v>2</v>
      </c>
      <c r="I34" s="67">
        <v>2</v>
      </c>
      <c r="J34" s="67">
        <v>2</v>
      </c>
      <c r="K34" s="67">
        <v>2</v>
      </c>
      <c r="L34" s="67">
        <v>2</v>
      </c>
      <c r="M34" s="67">
        <v>2</v>
      </c>
      <c r="N34" s="67">
        <v>2</v>
      </c>
      <c r="O34" s="67">
        <v>2</v>
      </c>
      <c r="P34" s="67">
        <v>2</v>
      </c>
      <c r="Q34" s="67">
        <v>2</v>
      </c>
      <c r="R34" s="67"/>
      <c r="S34" s="76">
        <f t="shared" ref="S34:S35" si="5">SUM(G34:R34)</f>
        <v>20</v>
      </c>
      <c r="T34" s="77"/>
      <c r="U34" s="138"/>
      <c r="V34" s="83"/>
      <c r="W34" s="83"/>
      <c r="X34" s="83"/>
      <c r="Y34" s="83"/>
      <c r="Z34" s="99"/>
      <c r="AA34" s="83"/>
      <c r="AB34" s="83"/>
      <c r="AC34" s="83"/>
      <c r="AD34" s="83"/>
      <c r="AE34" s="83"/>
      <c r="AF34" s="78"/>
      <c r="AG34" s="100"/>
      <c r="AH34" s="139"/>
      <c r="AI34" s="81"/>
      <c r="AJ34" s="73"/>
    </row>
    <row r="35" spans="1:256" ht="54.75" customHeight="1" x14ac:dyDescent="0.15">
      <c r="C35" s="587"/>
      <c r="D35" s="603"/>
      <c r="E35" s="74" t="s">
        <v>151</v>
      </c>
      <c r="F35" s="75">
        <v>200</v>
      </c>
      <c r="G35" s="67"/>
      <c r="H35" s="67">
        <v>20</v>
      </c>
      <c r="I35" s="67">
        <v>20</v>
      </c>
      <c r="J35" s="67">
        <v>20</v>
      </c>
      <c r="K35" s="67">
        <v>20</v>
      </c>
      <c r="L35" s="67">
        <v>20</v>
      </c>
      <c r="M35" s="67">
        <v>20</v>
      </c>
      <c r="N35" s="67">
        <v>20</v>
      </c>
      <c r="O35" s="67">
        <v>20</v>
      </c>
      <c r="P35" s="67">
        <v>20</v>
      </c>
      <c r="Q35" s="67">
        <v>20</v>
      </c>
      <c r="R35" s="67"/>
      <c r="S35" s="140">
        <f t="shared" si="5"/>
        <v>200</v>
      </c>
      <c r="T35" s="77"/>
      <c r="U35" s="138"/>
      <c r="V35" s="83"/>
      <c r="W35" s="83"/>
      <c r="X35" s="83"/>
      <c r="Y35" s="83"/>
      <c r="Z35" s="99"/>
      <c r="AA35" s="83"/>
      <c r="AB35" s="83"/>
      <c r="AC35" s="83"/>
      <c r="AD35" s="83"/>
      <c r="AE35" s="83"/>
      <c r="AF35" s="78"/>
      <c r="AG35" s="100"/>
      <c r="AH35" s="139"/>
      <c r="AI35" s="81"/>
      <c r="AJ35" s="73"/>
    </row>
    <row r="36" spans="1:256" ht="18.75" customHeight="1" x14ac:dyDescent="0.2">
      <c r="C36" s="85"/>
      <c r="D36" s="101"/>
      <c r="E36" s="86"/>
      <c r="F36" s="87"/>
      <c r="G36" s="88"/>
      <c r="H36" s="88"/>
      <c r="I36" s="88"/>
      <c r="J36" s="88"/>
      <c r="K36" s="88"/>
      <c r="L36" s="88"/>
      <c r="M36" s="88"/>
      <c r="N36" s="89"/>
      <c r="O36" s="89"/>
      <c r="P36" s="89"/>
      <c r="Q36" s="89"/>
      <c r="R36" s="89"/>
      <c r="S36" s="90"/>
      <c r="T36" s="91"/>
      <c r="U36" s="92"/>
      <c r="V36" s="93"/>
      <c r="W36" s="92"/>
      <c r="X36" s="92"/>
      <c r="Y36" s="93"/>
      <c r="Z36" s="92"/>
      <c r="AA36" s="93"/>
      <c r="AB36" s="93"/>
      <c r="AC36" s="93"/>
      <c r="AD36" s="93"/>
      <c r="AE36" s="93"/>
      <c r="AF36" s="94"/>
      <c r="AG36" s="95"/>
      <c r="AH36" s="96"/>
      <c r="AI36" s="97"/>
      <c r="AJ36" s="73"/>
    </row>
    <row r="37" spans="1:256" s="64" customFormat="1" ht="18.75" customHeight="1" x14ac:dyDescent="0.15">
      <c r="A37" s="21"/>
      <c r="B37" s="21"/>
      <c r="C37" s="141"/>
      <c r="D37" s="142"/>
      <c r="E37" s="143"/>
      <c r="F37" s="144"/>
      <c r="G37" s="145"/>
      <c r="H37" s="145"/>
      <c r="I37" s="145"/>
      <c r="J37" s="145"/>
      <c r="K37" s="145"/>
      <c r="L37" s="145"/>
      <c r="M37" s="145"/>
      <c r="N37" s="146"/>
      <c r="O37" s="146"/>
      <c r="P37" s="146"/>
      <c r="Q37" s="146"/>
      <c r="R37" s="146"/>
      <c r="S37" s="145"/>
      <c r="T37" s="91"/>
      <c r="U37" s="91"/>
      <c r="V37" s="94"/>
      <c r="W37" s="94"/>
      <c r="X37" s="91"/>
      <c r="Y37" s="94"/>
      <c r="Z37" s="91"/>
      <c r="AA37" s="94"/>
      <c r="AB37" s="94"/>
      <c r="AC37" s="94"/>
      <c r="AD37" s="94"/>
      <c r="AE37" s="94"/>
      <c r="AF37" s="94"/>
      <c r="AG37" s="147"/>
      <c r="AH37" s="148"/>
      <c r="AI37" s="97"/>
      <c r="AJ37" s="73"/>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row>
    <row r="38" spans="1:256" ht="61.5" customHeight="1" x14ac:dyDescent="0.15">
      <c r="C38" s="588" t="s">
        <v>152</v>
      </c>
      <c r="D38" s="149" t="s">
        <v>153</v>
      </c>
      <c r="E38" s="149" t="s">
        <v>154</v>
      </c>
      <c r="F38" s="150"/>
      <c r="G38" s="150"/>
      <c r="H38" s="150"/>
      <c r="I38" s="150"/>
      <c r="J38" s="150"/>
      <c r="K38" s="150"/>
      <c r="L38" s="150"/>
      <c r="M38" s="150"/>
      <c r="N38" s="150"/>
      <c r="O38" s="150"/>
      <c r="P38" s="150"/>
      <c r="Q38" s="150"/>
      <c r="R38" s="150"/>
      <c r="S38" s="151">
        <f>SUM(G38:R38)</f>
        <v>0</v>
      </c>
      <c r="T38" s="152"/>
      <c r="U38" s="152"/>
      <c r="V38" s="152"/>
      <c r="W38" s="152"/>
      <c r="X38" s="152"/>
      <c r="Y38" s="152"/>
      <c r="Z38" s="153"/>
      <c r="AA38" s="69" t="s">
        <v>26</v>
      </c>
      <c r="AB38" s="69" t="s">
        <v>26</v>
      </c>
      <c r="AC38" s="69" t="s">
        <v>26</v>
      </c>
      <c r="AD38" s="69" t="s">
        <v>26</v>
      </c>
      <c r="AE38" s="69" t="s">
        <v>26</v>
      </c>
      <c r="AF38" s="69">
        <f>SUM(T38:AE38)</f>
        <v>0</v>
      </c>
      <c r="AG38" s="154" t="s">
        <v>155</v>
      </c>
      <c r="AH38" s="155"/>
      <c r="AI38" s="604" t="s">
        <v>97</v>
      </c>
      <c r="AJ38" s="73"/>
    </row>
    <row r="39" spans="1:256" ht="73.5" customHeight="1" x14ac:dyDescent="0.15">
      <c r="C39" s="589"/>
      <c r="D39" s="149" t="s">
        <v>156</v>
      </c>
      <c r="E39" s="149" t="s">
        <v>157</v>
      </c>
      <c r="F39" s="150"/>
      <c r="G39" s="156"/>
      <c r="H39" s="156"/>
      <c r="I39" s="156"/>
      <c r="J39" s="156"/>
      <c r="K39" s="156"/>
      <c r="L39" s="156"/>
      <c r="M39" s="156"/>
      <c r="N39" s="156"/>
      <c r="O39" s="156"/>
      <c r="P39" s="156"/>
      <c r="Q39" s="156"/>
      <c r="R39" s="156"/>
      <c r="S39" s="151">
        <f>SUM(G39:R39)</f>
        <v>0</v>
      </c>
      <c r="T39" s="152"/>
      <c r="U39" s="152"/>
      <c r="V39" s="152"/>
      <c r="W39" s="152"/>
      <c r="X39" s="152"/>
      <c r="Y39" s="152"/>
      <c r="Z39" s="153"/>
      <c r="AA39" s="69" t="s">
        <v>26</v>
      </c>
      <c r="AB39" s="69" t="s">
        <v>26</v>
      </c>
      <c r="AC39" s="69" t="s">
        <v>26</v>
      </c>
      <c r="AD39" s="69" t="s">
        <v>26</v>
      </c>
      <c r="AE39" s="69" t="s">
        <v>26</v>
      </c>
      <c r="AF39" s="69">
        <f>SUM(T39:AE39)</f>
        <v>0</v>
      </c>
      <c r="AG39" s="154" t="s">
        <v>158</v>
      </c>
      <c r="AH39" s="155"/>
      <c r="AI39" s="605"/>
      <c r="AJ39" s="73"/>
    </row>
    <row r="40" spans="1:256" ht="60" customHeight="1" x14ac:dyDescent="0.15">
      <c r="C40" s="589"/>
      <c r="D40" s="157" t="s">
        <v>159</v>
      </c>
      <c r="E40" s="157" t="s">
        <v>160</v>
      </c>
      <c r="F40" s="158"/>
      <c r="G40" s="159"/>
      <c r="H40" s="159"/>
      <c r="I40" s="159"/>
      <c r="J40" s="159"/>
      <c r="K40" s="159"/>
      <c r="L40" s="159"/>
      <c r="M40" s="159"/>
      <c r="N40" s="159"/>
      <c r="O40" s="159"/>
      <c r="P40" s="159"/>
      <c r="Q40" s="159"/>
      <c r="R40" s="159"/>
      <c r="S40" s="160">
        <f>SUM(G40:R40)/10</f>
        <v>0</v>
      </c>
      <c r="T40" s="152"/>
      <c r="U40" s="152"/>
      <c r="V40" s="152"/>
      <c r="W40" s="152"/>
      <c r="X40" s="152"/>
      <c r="Y40" s="152"/>
      <c r="Z40" s="153"/>
      <c r="AA40" s="68" t="s">
        <v>26</v>
      </c>
      <c r="AB40" s="68" t="s">
        <v>26</v>
      </c>
      <c r="AC40" s="68" t="s">
        <v>26</v>
      </c>
      <c r="AD40" s="68" t="s">
        <v>26</v>
      </c>
      <c r="AE40" s="68" t="s">
        <v>26</v>
      </c>
      <c r="AF40" s="69">
        <f t="shared" ref="AF40:AF48" si="6">SUM(T40:AE40)</f>
        <v>0</v>
      </c>
      <c r="AG40" s="154" t="s">
        <v>161</v>
      </c>
      <c r="AH40" s="155" t="e">
        <f>SUM(AF40*100/F40)</f>
        <v>#DIV/0!</v>
      </c>
      <c r="AI40" s="606"/>
      <c r="AJ40" s="73"/>
    </row>
    <row r="41" spans="1:256" ht="62.25" customHeight="1" x14ac:dyDescent="0.15">
      <c r="C41" s="589"/>
      <c r="D41" s="584" t="s">
        <v>162</v>
      </c>
      <c r="E41" s="584" t="s">
        <v>163</v>
      </c>
      <c r="F41" s="590"/>
      <c r="G41" s="607"/>
      <c r="H41" s="608"/>
      <c r="I41" s="608"/>
      <c r="J41" s="608"/>
      <c r="K41" s="608"/>
      <c r="L41" s="608"/>
      <c r="M41" s="608"/>
      <c r="N41" s="608"/>
      <c r="O41" s="608"/>
      <c r="P41" s="608"/>
      <c r="Q41" s="608"/>
      <c r="R41" s="609"/>
      <c r="S41" s="595" t="e">
        <f>SUM(G41*100/G42)</f>
        <v>#DIV/0!</v>
      </c>
      <c r="T41" s="77"/>
      <c r="U41" s="68"/>
      <c r="V41" s="68"/>
      <c r="W41" s="68"/>
      <c r="X41" s="68"/>
      <c r="Y41" s="68"/>
      <c r="Z41" s="68"/>
      <c r="AA41" s="68" t="s">
        <v>26</v>
      </c>
      <c r="AB41" s="68" t="s">
        <v>26</v>
      </c>
      <c r="AC41" s="68" t="s">
        <v>26</v>
      </c>
      <c r="AD41" s="68" t="s">
        <v>26</v>
      </c>
      <c r="AE41" s="68" t="s">
        <v>26</v>
      </c>
      <c r="AF41" s="78">
        <f t="shared" si="6"/>
        <v>0</v>
      </c>
      <c r="AG41" s="161"/>
      <c r="AH41" s="80" t="e">
        <f>SUM(AF41*100/F41)</f>
        <v>#DIV/0!</v>
      </c>
      <c r="AI41" s="610" t="s">
        <v>114</v>
      </c>
      <c r="AJ41" s="162"/>
    </row>
    <row r="42" spans="1:256" ht="55.5" customHeight="1" x14ac:dyDescent="0.15">
      <c r="C42" s="589"/>
      <c r="D42" s="585"/>
      <c r="E42" s="585"/>
      <c r="F42" s="591"/>
      <c r="G42" s="592"/>
      <c r="H42" s="593"/>
      <c r="I42" s="593"/>
      <c r="J42" s="593"/>
      <c r="K42" s="593"/>
      <c r="L42" s="593"/>
      <c r="M42" s="593"/>
      <c r="N42" s="593"/>
      <c r="O42" s="593"/>
      <c r="P42" s="593"/>
      <c r="Q42" s="593"/>
      <c r="R42" s="594"/>
      <c r="S42" s="596"/>
      <c r="T42" s="77"/>
      <c r="U42" s="68"/>
      <c r="V42" s="68"/>
      <c r="W42" s="68"/>
      <c r="X42" s="68"/>
      <c r="Y42" s="68"/>
      <c r="Z42" s="68"/>
      <c r="AA42" s="68" t="s">
        <v>26</v>
      </c>
      <c r="AB42" s="68" t="s">
        <v>26</v>
      </c>
      <c r="AC42" s="68" t="s">
        <v>26</v>
      </c>
      <c r="AD42" s="68" t="s">
        <v>26</v>
      </c>
      <c r="AE42" s="68" t="s">
        <v>26</v>
      </c>
      <c r="AF42" s="78">
        <f t="shared" si="6"/>
        <v>0</v>
      </c>
      <c r="AG42" s="161"/>
      <c r="AH42" s="80"/>
      <c r="AI42" s="611"/>
      <c r="AJ42" s="162"/>
    </row>
    <row r="43" spans="1:256" s="128" customFormat="1" ht="63" customHeight="1" x14ac:dyDescent="0.15">
      <c r="A43" s="21"/>
      <c r="B43" s="163"/>
      <c r="C43" s="589"/>
      <c r="D43" s="602" t="s">
        <v>164</v>
      </c>
      <c r="E43" s="602" t="s">
        <v>165</v>
      </c>
      <c r="F43" s="590"/>
      <c r="G43" s="592"/>
      <c r="H43" s="593"/>
      <c r="I43" s="593"/>
      <c r="J43" s="593"/>
      <c r="K43" s="593"/>
      <c r="L43" s="593"/>
      <c r="M43" s="593"/>
      <c r="N43" s="593"/>
      <c r="O43" s="593"/>
      <c r="P43" s="593"/>
      <c r="Q43" s="593"/>
      <c r="R43" s="594"/>
      <c r="S43" s="595">
        <f>G43*100/5</f>
        <v>0</v>
      </c>
      <c r="T43" s="68"/>
      <c r="U43" s="68"/>
      <c r="V43" s="68"/>
      <c r="W43" s="68"/>
      <c r="X43" s="68"/>
      <c r="Y43" s="68"/>
      <c r="Z43" s="68"/>
      <c r="AA43" s="68" t="s">
        <v>26</v>
      </c>
      <c r="AB43" s="68" t="s">
        <v>26</v>
      </c>
      <c r="AC43" s="68" t="s">
        <v>26</v>
      </c>
      <c r="AD43" s="68" t="s">
        <v>26</v>
      </c>
      <c r="AE43" s="68" t="s">
        <v>26</v>
      </c>
      <c r="AF43" s="78">
        <f>SUM(T43:AE43)</f>
        <v>0</v>
      </c>
      <c r="AG43" s="161"/>
      <c r="AH43" s="80"/>
      <c r="AI43" s="611"/>
      <c r="AJ43" s="16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row>
    <row r="44" spans="1:256" s="128" customFormat="1" ht="63" customHeight="1" x14ac:dyDescent="0.15">
      <c r="A44" s="21"/>
      <c r="B44" s="163"/>
      <c r="C44" s="589"/>
      <c r="D44" s="603"/>
      <c r="E44" s="603"/>
      <c r="F44" s="591"/>
      <c r="G44" s="592"/>
      <c r="H44" s="593"/>
      <c r="I44" s="593"/>
      <c r="J44" s="593"/>
      <c r="K44" s="593"/>
      <c r="L44" s="593"/>
      <c r="M44" s="593"/>
      <c r="N44" s="593"/>
      <c r="O44" s="593"/>
      <c r="P44" s="593"/>
      <c r="Q44" s="593"/>
      <c r="R44" s="594"/>
      <c r="S44" s="596"/>
      <c r="T44" s="68"/>
      <c r="U44" s="68"/>
      <c r="V44" s="68"/>
      <c r="W44" s="68"/>
      <c r="X44" s="68"/>
      <c r="Y44" s="68"/>
      <c r="Z44" s="68"/>
      <c r="AA44" s="68" t="s">
        <v>26</v>
      </c>
      <c r="AB44" s="68" t="s">
        <v>26</v>
      </c>
      <c r="AC44" s="68" t="s">
        <v>26</v>
      </c>
      <c r="AD44" s="68" t="s">
        <v>26</v>
      </c>
      <c r="AE44" s="68" t="s">
        <v>26</v>
      </c>
      <c r="AF44" s="78">
        <f>SUM(T44:AE44)</f>
        <v>0</v>
      </c>
      <c r="AG44" s="161"/>
      <c r="AH44" s="80"/>
      <c r="AI44" s="611"/>
      <c r="AJ44" s="16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row>
    <row r="45" spans="1:256" s="128" customFormat="1" ht="63" customHeight="1" x14ac:dyDescent="0.15">
      <c r="A45" s="21"/>
      <c r="B45" s="163"/>
      <c r="C45" s="589"/>
      <c r="D45" s="584" t="s">
        <v>166</v>
      </c>
      <c r="E45" s="584" t="s">
        <v>167</v>
      </c>
      <c r="F45" s="590"/>
      <c r="G45" s="592"/>
      <c r="H45" s="593"/>
      <c r="I45" s="593"/>
      <c r="J45" s="593"/>
      <c r="K45" s="593"/>
      <c r="L45" s="593"/>
      <c r="M45" s="593"/>
      <c r="N45" s="593"/>
      <c r="O45" s="593"/>
      <c r="P45" s="593"/>
      <c r="Q45" s="593"/>
      <c r="R45" s="594"/>
      <c r="S45" s="595" t="e">
        <f>SUM(G45*100/G46)</f>
        <v>#DIV/0!</v>
      </c>
      <c r="T45" s="68"/>
      <c r="U45" s="68"/>
      <c r="V45" s="68"/>
      <c r="W45" s="68"/>
      <c r="X45" s="68"/>
      <c r="Y45" s="68"/>
      <c r="Z45" s="68"/>
      <c r="AA45" s="68" t="s">
        <v>26</v>
      </c>
      <c r="AB45" s="68" t="s">
        <v>26</v>
      </c>
      <c r="AC45" s="68" t="s">
        <v>26</v>
      </c>
      <c r="AD45" s="68" t="s">
        <v>26</v>
      </c>
      <c r="AE45" s="68" t="s">
        <v>26</v>
      </c>
      <c r="AF45" s="78">
        <f t="shared" si="6"/>
        <v>0</v>
      </c>
      <c r="AG45" s="161"/>
      <c r="AH45" s="80">
        <f>SUM(T45:AE45)</f>
        <v>0</v>
      </c>
      <c r="AI45" s="611"/>
      <c r="AJ45" s="16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spans="1:256" s="128" customFormat="1" ht="63" customHeight="1" x14ac:dyDescent="0.15">
      <c r="A46" s="21"/>
      <c r="B46" s="163"/>
      <c r="C46" s="589"/>
      <c r="D46" s="585"/>
      <c r="E46" s="585"/>
      <c r="F46" s="591"/>
      <c r="G46" s="592"/>
      <c r="H46" s="593"/>
      <c r="I46" s="593"/>
      <c r="J46" s="593"/>
      <c r="K46" s="593"/>
      <c r="L46" s="593"/>
      <c r="M46" s="593"/>
      <c r="N46" s="593"/>
      <c r="O46" s="593"/>
      <c r="P46" s="593"/>
      <c r="Q46" s="593"/>
      <c r="R46" s="594"/>
      <c r="S46" s="596"/>
      <c r="T46" s="68"/>
      <c r="U46" s="68"/>
      <c r="V46" s="68"/>
      <c r="W46" s="68"/>
      <c r="X46" s="68"/>
      <c r="Y46" s="68"/>
      <c r="Z46" s="68"/>
      <c r="AA46" s="68" t="s">
        <v>26</v>
      </c>
      <c r="AB46" s="68" t="s">
        <v>26</v>
      </c>
      <c r="AC46" s="68" t="s">
        <v>26</v>
      </c>
      <c r="AD46" s="68" t="s">
        <v>26</v>
      </c>
      <c r="AE46" s="68" t="s">
        <v>26</v>
      </c>
      <c r="AF46" s="78">
        <f t="shared" si="6"/>
        <v>0</v>
      </c>
      <c r="AG46" s="161"/>
      <c r="AH46" s="80"/>
      <c r="AI46" s="612"/>
      <c r="AJ46" s="16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1:256" ht="124.5" customHeight="1" thickBot="1" x14ac:dyDescent="0.2">
      <c r="B47" s="163"/>
      <c r="C47" s="164"/>
      <c r="D47" s="613" t="s">
        <v>168</v>
      </c>
      <c r="E47" s="613" t="s">
        <v>169</v>
      </c>
      <c r="F47" s="615">
        <v>1</v>
      </c>
      <c r="G47" s="119"/>
      <c r="H47" s="119"/>
      <c r="I47" s="119"/>
      <c r="J47" s="119"/>
      <c r="K47" s="119"/>
      <c r="L47" s="119"/>
      <c r="M47" s="119"/>
      <c r="N47" s="119"/>
      <c r="O47" s="119"/>
      <c r="P47" s="119"/>
      <c r="Q47" s="119"/>
      <c r="R47" s="119"/>
      <c r="S47" s="120">
        <f>SUM(G47:R47)</f>
        <v>0</v>
      </c>
      <c r="T47" s="165"/>
      <c r="U47" s="165"/>
      <c r="V47" s="165"/>
      <c r="W47" s="165"/>
      <c r="X47" s="165"/>
      <c r="Y47" s="165"/>
      <c r="Z47" s="165"/>
      <c r="AA47" s="165">
        <v>0</v>
      </c>
      <c r="AB47" s="165">
        <v>0</v>
      </c>
      <c r="AC47" s="165">
        <v>0</v>
      </c>
      <c r="AD47" s="165">
        <v>0</v>
      </c>
      <c r="AE47" s="165">
        <v>0</v>
      </c>
      <c r="AF47" s="124">
        <f t="shared" si="6"/>
        <v>0</v>
      </c>
      <c r="AG47" s="109"/>
      <c r="AH47" s="166"/>
      <c r="AI47" s="617" t="s">
        <v>130</v>
      </c>
      <c r="AJ47" s="73"/>
    </row>
    <row r="48" spans="1:256" ht="122.25" customHeight="1" thickBot="1" x14ac:dyDescent="0.2">
      <c r="B48" s="163"/>
      <c r="C48" s="164"/>
      <c r="D48" s="614"/>
      <c r="E48" s="614"/>
      <c r="F48" s="616"/>
      <c r="G48" s="619"/>
      <c r="H48" s="620"/>
      <c r="I48" s="620"/>
      <c r="J48" s="620"/>
      <c r="K48" s="620"/>
      <c r="L48" s="620"/>
      <c r="M48" s="620"/>
      <c r="N48" s="620"/>
      <c r="O48" s="620"/>
      <c r="P48" s="620"/>
      <c r="Q48" s="620"/>
      <c r="R48" s="621"/>
      <c r="S48" s="120">
        <f>G48</f>
        <v>0</v>
      </c>
      <c r="T48" s="622"/>
      <c r="U48" s="623"/>
      <c r="V48" s="623"/>
      <c r="W48" s="623"/>
      <c r="X48" s="623"/>
      <c r="Y48" s="623"/>
      <c r="Z48" s="623"/>
      <c r="AA48" s="623"/>
      <c r="AB48" s="623"/>
      <c r="AC48" s="623"/>
      <c r="AD48" s="623"/>
      <c r="AE48" s="624"/>
      <c r="AF48" s="124">
        <f t="shared" si="6"/>
        <v>0</v>
      </c>
      <c r="AG48" s="167"/>
      <c r="AH48" s="120"/>
      <c r="AI48" s="618"/>
      <c r="AJ48" s="73"/>
    </row>
    <row r="49" spans="1:256" s="128" customFormat="1" ht="45" customHeight="1" x14ac:dyDescent="0.15">
      <c r="A49" s="21"/>
      <c r="B49" s="21"/>
      <c r="C49" s="168"/>
      <c r="D49" s="613" t="s">
        <v>170</v>
      </c>
      <c r="E49" s="634" t="s">
        <v>171</v>
      </c>
      <c r="F49" s="169">
        <v>1020</v>
      </c>
      <c r="G49" s="629" t="s">
        <v>172</v>
      </c>
      <c r="H49" s="630"/>
      <c r="I49" s="630"/>
      <c r="J49" s="630"/>
      <c r="K49" s="630"/>
      <c r="L49" s="630"/>
      <c r="M49" s="630"/>
      <c r="N49" s="630"/>
      <c r="O49" s="630"/>
      <c r="P49" s="630"/>
      <c r="Q49" s="630"/>
      <c r="R49" s="631"/>
      <c r="S49" s="625"/>
      <c r="T49" s="68"/>
      <c r="U49" s="68"/>
      <c r="V49" s="68"/>
      <c r="W49" s="68"/>
      <c r="X49" s="68"/>
      <c r="Y49" s="68"/>
      <c r="Z49" s="68"/>
      <c r="AA49" s="68" t="s">
        <v>26</v>
      </c>
      <c r="AB49" s="68" t="s">
        <v>26</v>
      </c>
      <c r="AC49" s="68" t="s">
        <v>26</v>
      </c>
      <c r="AD49" s="68" t="s">
        <v>26</v>
      </c>
      <c r="AE49" s="68" t="s">
        <v>26</v>
      </c>
      <c r="AF49" s="78">
        <f>SUM(T49:AE49)</f>
        <v>0</v>
      </c>
      <c r="AG49" s="170"/>
      <c r="AH49" s="126">
        <f>SUM(T49:AE49)</f>
        <v>0</v>
      </c>
      <c r="AI49" s="617" t="s">
        <v>173</v>
      </c>
      <c r="AJ49" s="73"/>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row>
    <row r="50" spans="1:256" s="128" customFormat="1" ht="45" customHeight="1" x14ac:dyDescent="0.15">
      <c r="A50" s="21"/>
      <c r="B50" s="21"/>
      <c r="C50" s="168"/>
      <c r="D50" s="633"/>
      <c r="E50" s="635"/>
      <c r="F50" s="169">
        <v>1021</v>
      </c>
      <c r="G50" s="629" t="s">
        <v>174</v>
      </c>
      <c r="H50" s="630"/>
      <c r="I50" s="630"/>
      <c r="J50" s="630"/>
      <c r="K50" s="630"/>
      <c r="L50" s="630"/>
      <c r="M50" s="630"/>
      <c r="N50" s="630"/>
      <c r="O50" s="630"/>
      <c r="P50" s="630"/>
      <c r="Q50" s="630"/>
      <c r="R50" s="631"/>
      <c r="S50" s="626"/>
      <c r="T50" s="68"/>
      <c r="U50" s="68"/>
      <c r="V50" s="68"/>
      <c r="W50" s="68"/>
      <c r="X50" s="171"/>
      <c r="Y50" s="68"/>
      <c r="Z50" s="68"/>
      <c r="AA50" s="68" t="s">
        <v>26</v>
      </c>
      <c r="AB50" s="68" t="s">
        <v>26</v>
      </c>
      <c r="AC50" s="68" t="s">
        <v>26</v>
      </c>
      <c r="AD50" s="68" t="s">
        <v>26</v>
      </c>
      <c r="AE50" s="68" t="s">
        <v>26</v>
      </c>
      <c r="AF50" s="78">
        <f t="shared" ref="AF50:AF64" si="7">SUM(T50:AE50)</f>
        <v>0</v>
      </c>
      <c r="AG50" s="170"/>
      <c r="AH50" s="126">
        <f t="shared" ref="AH50:AH64" si="8">SUM(T50:AE50)</f>
        <v>0</v>
      </c>
      <c r="AI50" s="628"/>
      <c r="AJ50" s="73"/>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row>
    <row r="51" spans="1:256" s="128" customFormat="1" ht="45" customHeight="1" x14ac:dyDescent="0.15">
      <c r="A51" s="21"/>
      <c r="B51" s="21"/>
      <c r="C51" s="168"/>
      <c r="D51" s="633"/>
      <c r="E51" s="635"/>
      <c r="F51" s="169">
        <v>1022</v>
      </c>
      <c r="G51" s="629" t="s">
        <v>175</v>
      </c>
      <c r="H51" s="630"/>
      <c r="I51" s="630"/>
      <c r="J51" s="630"/>
      <c r="K51" s="630"/>
      <c r="L51" s="630"/>
      <c r="M51" s="630"/>
      <c r="N51" s="630"/>
      <c r="O51" s="630"/>
      <c r="P51" s="630"/>
      <c r="Q51" s="630"/>
      <c r="R51" s="631"/>
      <c r="S51" s="626"/>
      <c r="T51" s="68"/>
      <c r="U51" s="68"/>
      <c r="V51" s="68"/>
      <c r="W51" s="68"/>
      <c r="X51" s="68"/>
      <c r="Y51" s="68"/>
      <c r="Z51" s="68"/>
      <c r="AA51" s="68" t="s">
        <v>26</v>
      </c>
      <c r="AB51" s="68" t="s">
        <v>26</v>
      </c>
      <c r="AC51" s="68" t="s">
        <v>26</v>
      </c>
      <c r="AD51" s="68" t="s">
        <v>26</v>
      </c>
      <c r="AE51" s="68" t="s">
        <v>26</v>
      </c>
      <c r="AF51" s="78">
        <f t="shared" si="7"/>
        <v>0</v>
      </c>
      <c r="AG51" s="170"/>
      <c r="AH51" s="126">
        <f t="shared" si="8"/>
        <v>0</v>
      </c>
      <c r="AI51" s="628"/>
      <c r="AJ51" s="73"/>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1:256" s="128" customFormat="1" ht="45" customHeight="1" x14ac:dyDescent="0.15">
      <c r="A52" s="21"/>
      <c r="B52" s="21"/>
      <c r="C52" s="168"/>
      <c r="D52" s="633"/>
      <c r="E52" s="635"/>
      <c r="F52" s="169">
        <v>1023</v>
      </c>
      <c r="G52" s="629" t="s">
        <v>176</v>
      </c>
      <c r="H52" s="630"/>
      <c r="I52" s="630"/>
      <c r="J52" s="630"/>
      <c r="K52" s="630"/>
      <c r="L52" s="630"/>
      <c r="M52" s="630"/>
      <c r="N52" s="630"/>
      <c r="O52" s="630"/>
      <c r="P52" s="630"/>
      <c r="Q52" s="630"/>
      <c r="R52" s="631"/>
      <c r="S52" s="626"/>
      <c r="T52" s="68"/>
      <c r="U52" s="68"/>
      <c r="V52" s="68"/>
      <c r="W52" s="68"/>
      <c r="X52" s="68"/>
      <c r="Y52" s="68"/>
      <c r="Z52" s="68"/>
      <c r="AA52" s="68" t="s">
        <v>26</v>
      </c>
      <c r="AB52" s="68" t="s">
        <v>26</v>
      </c>
      <c r="AC52" s="68" t="s">
        <v>26</v>
      </c>
      <c r="AD52" s="68" t="s">
        <v>26</v>
      </c>
      <c r="AE52" s="68" t="s">
        <v>26</v>
      </c>
      <c r="AF52" s="78">
        <f t="shared" si="7"/>
        <v>0</v>
      </c>
      <c r="AG52" s="170"/>
      <c r="AH52" s="126">
        <f t="shared" si="8"/>
        <v>0</v>
      </c>
      <c r="AI52" s="628"/>
      <c r="AJ52" s="73"/>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1:256" s="128" customFormat="1" ht="45" customHeight="1" x14ac:dyDescent="0.15">
      <c r="A53" s="21"/>
      <c r="B53" s="21"/>
      <c r="C53" s="168"/>
      <c r="D53" s="633"/>
      <c r="E53" s="635"/>
      <c r="F53" s="169">
        <v>1026</v>
      </c>
      <c r="G53" s="629" t="s">
        <v>177</v>
      </c>
      <c r="H53" s="630"/>
      <c r="I53" s="630"/>
      <c r="J53" s="630"/>
      <c r="K53" s="630"/>
      <c r="L53" s="630"/>
      <c r="M53" s="630"/>
      <c r="N53" s="630"/>
      <c r="O53" s="630"/>
      <c r="P53" s="630"/>
      <c r="Q53" s="630"/>
      <c r="R53" s="631"/>
      <c r="S53" s="626"/>
      <c r="T53" s="68"/>
      <c r="U53" s="68"/>
      <c r="V53" s="68"/>
      <c r="W53" s="68"/>
      <c r="X53" s="68"/>
      <c r="Y53" s="68"/>
      <c r="Z53" s="68"/>
      <c r="AA53" s="68" t="s">
        <v>26</v>
      </c>
      <c r="AB53" s="68" t="s">
        <v>26</v>
      </c>
      <c r="AC53" s="68" t="s">
        <v>26</v>
      </c>
      <c r="AD53" s="68" t="s">
        <v>26</v>
      </c>
      <c r="AE53" s="68" t="s">
        <v>26</v>
      </c>
      <c r="AF53" s="78">
        <f t="shared" si="7"/>
        <v>0</v>
      </c>
      <c r="AG53" s="170"/>
      <c r="AH53" s="126">
        <f t="shared" si="8"/>
        <v>0</v>
      </c>
      <c r="AI53" s="628"/>
      <c r="AJ53" s="73"/>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row>
    <row r="54" spans="1:256" s="128" customFormat="1" ht="45" customHeight="1" x14ac:dyDescent="0.15">
      <c r="A54" s="21"/>
      <c r="B54" s="21"/>
      <c r="C54" s="168"/>
      <c r="D54" s="633"/>
      <c r="E54" s="635"/>
      <c r="F54" s="169">
        <v>1027</v>
      </c>
      <c r="G54" s="629" t="s">
        <v>178</v>
      </c>
      <c r="H54" s="630"/>
      <c r="I54" s="630"/>
      <c r="J54" s="630"/>
      <c r="K54" s="630"/>
      <c r="L54" s="630"/>
      <c r="M54" s="630"/>
      <c r="N54" s="630"/>
      <c r="O54" s="630"/>
      <c r="P54" s="630"/>
      <c r="Q54" s="630"/>
      <c r="R54" s="631"/>
      <c r="S54" s="626"/>
      <c r="T54" s="68"/>
      <c r="U54" s="68"/>
      <c r="V54" s="68"/>
      <c r="W54" s="68"/>
      <c r="X54" s="68"/>
      <c r="Y54" s="68"/>
      <c r="Z54" s="68"/>
      <c r="AA54" s="68" t="s">
        <v>26</v>
      </c>
      <c r="AB54" s="68" t="s">
        <v>26</v>
      </c>
      <c r="AC54" s="68" t="s">
        <v>26</v>
      </c>
      <c r="AD54" s="68" t="s">
        <v>26</v>
      </c>
      <c r="AE54" s="68" t="s">
        <v>26</v>
      </c>
      <c r="AF54" s="78">
        <f t="shared" si="7"/>
        <v>0</v>
      </c>
      <c r="AG54" s="170"/>
      <c r="AH54" s="126">
        <f t="shared" si="8"/>
        <v>0</v>
      </c>
      <c r="AI54" s="628"/>
      <c r="AJ54" s="73"/>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1:256" s="128" customFormat="1" ht="45" customHeight="1" x14ac:dyDescent="0.15">
      <c r="A55" s="21"/>
      <c r="B55" s="21"/>
      <c r="C55" s="168"/>
      <c r="D55" s="633"/>
      <c r="E55" s="635"/>
      <c r="F55" s="169">
        <v>1032</v>
      </c>
      <c r="G55" s="629" t="s">
        <v>179</v>
      </c>
      <c r="H55" s="630"/>
      <c r="I55" s="630"/>
      <c r="J55" s="630"/>
      <c r="K55" s="630"/>
      <c r="L55" s="630"/>
      <c r="M55" s="630"/>
      <c r="N55" s="630"/>
      <c r="O55" s="630"/>
      <c r="P55" s="630"/>
      <c r="Q55" s="630"/>
      <c r="R55" s="631"/>
      <c r="S55" s="626"/>
      <c r="T55" s="68"/>
      <c r="U55" s="68"/>
      <c r="V55" s="68"/>
      <c r="W55" s="68"/>
      <c r="X55" s="68"/>
      <c r="Y55" s="68"/>
      <c r="Z55" s="68"/>
      <c r="AA55" s="68" t="s">
        <v>26</v>
      </c>
      <c r="AB55" s="68" t="s">
        <v>26</v>
      </c>
      <c r="AC55" s="68" t="s">
        <v>26</v>
      </c>
      <c r="AD55" s="68" t="s">
        <v>26</v>
      </c>
      <c r="AE55" s="68" t="s">
        <v>26</v>
      </c>
      <c r="AF55" s="78">
        <f t="shared" si="7"/>
        <v>0</v>
      </c>
      <c r="AG55" s="170"/>
      <c r="AH55" s="126">
        <f t="shared" si="8"/>
        <v>0</v>
      </c>
      <c r="AI55" s="628"/>
      <c r="AJ55" s="73"/>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1:256" s="128" customFormat="1" ht="45" customHeight="1" x14ac:dyDescent="0.15">
      <c r="A56" s="21"/>
      <c r="B56" s="21"/>
      <c r="C56" s="168"/>
      <c r="D56" s="633"/>
      <c r="E56" s="635"/>
      <c r="F56" s="169">
        <v>1033</v>
      </c>
      <c r="G56" s="629" t="s">
        <v>180</v>
      </c>
      <c r="H56" s="630"/>
      <c r="I56" s="630"/>
      <c r="J56" s="630"/>
      <c r="K56" s="630"/>
      <c r="L56" s="630"/>
      <c r="M56" s="630"/>
      <c r="N56" s="630"/>
      <c r="O56" s="630"/>
      <c r="P56" s="630"/>
      <c r="Q56" s="630"/>
      <c r="R56" s="631"/>
      <c r="S56" s="626"/>
      <c r="T56" s="68"/>
      <c r="U56" s="68"/>
      <c r="V56" s="68"/>
      <c r="W56" s="68"/>
      <c r="X56" s="68"/>
      <c r="Y56" s="68"/>
      <c r="Z56" s="68"/>
      <c r="AA56" s="68" t="s">
        <v>26</v>
      </c>
      <c r="AB56" s="68" t="s">
        <v>26</v>
      </c>
      <c r="AC56" s="68" t="s">
        <v>26</v>
      </c>
      <c r="AD56" s="68" t="s">
        <v>26</v>
      </c>
      <c r="AE56" s="68" t="s">
        <v>26</v>
      </c>
      <c r="AF56" s="78">
        <f t="shared" si="7"/>
        <v>0</v>
      </c>
      <c r="AG56" s="170"/>
      <c r="AH56" s="126">
        <f t="shared" si="8"/>
        <v>0</v>
      </c>
      <c r="AI56" s="628"/>
      <c r="AJ56" s="73"/>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1:256" s="128" customFormat="1" ht="45" customHeight="1" x14ac:dyDescent="0.15">
      <c r="A57" s="21"/>
      <c r="B57" s="21"/>
      <c r="C57" s="168"/>
      <c r="D57" s="633"/>
      <c r="E57" s="635"/>
      <c r="F57" s="169">
        <v>1036</v>
      </c>
      <c r="G57" s="629" t="s">
        <v>181</v>
      </c>
      <c r="H57" s="630"/>
      <c r="I57" s="630"/>
      <c r="J57" s="630"/>
      <c r="K57" s="630"/>
      <c r="L57" s="630"/>
      <c r="M57" s="630"/>
      <c r="N57" s="630"/>
      <c r="O57" s="630"/>
      <c r="P57" s="630"/>
      <c r="Q57" s="630"/>
      <c r="R57" s="631"/>
      <c r="S57" s="626"/>
      <c r="T57" s="68"/>
      <c r="U57" s="68"/>
      <c r="V57" s="68"/>
      <c r="W57" s="68"/>
      <c r="X57" s="68"/>
      <c r="Y57" s="68"/>
      <c r="Z57" s="68"/>
      <c r="AA57" s="68" t="s">
        <v>26</v>
      </c>
      <c r="AB57" s="68" t="s">
        <v>26</v>
      </c>
      <c r="AC57" s="68" t="s">
        <v>26</v>
      </c>
      <c r="AD57" s="68" t="s">
        <v>26</v>
      </c>
      <c r="AE57" s="68" t="s">
        <v>26</v>
      </c>
      <c r="AF57" s="78">
        <f t="shared" si="7"/>
        <v>0</v>
      </c>
      <c r="AG57" s="170"/>
      <c r="AH57" s="126">
        <f t="shared" si="8"/>
        <v>0</v>
      </c>
      <c r="AI57" s="628"/>
      <c r="AJ57" s="73"/>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1:256" s="128" customFormat="1" ht="45" customHeight="1" x14ac:dyDescent="0.15">
      <c r="A58" s="21"/>
      <c r="B58" s="21"/>
      <c r="C58" s="168"/>
      <c r="D58" s="614"/>
      <c r="E58" s="636"/>
      <c r="F58" s="169">
        <v>1037</v>
      </c>
      <c r="G58" s="629" t="s">
        <v>182</v>
      </c>
      <c r="H58" s="630"/>
      <c r="I58" s="630"/>
      <c r="J58" s="630"/>
      <c r="K58" s="630"/>
      <c r="L58" s="630"/>
      <c r="M58" s="630"/>
      <c r="N58" s="630"/>
      <c r="O58" s="630"/>
      <c r="P58" s="630"/>
      <c r="Q58" s="630"/>
      <c r="R58" s="631"/>
      <c r="S58" s="627"/>
      <c r="T58" s="68"/>
      <c r="U58" s="68"/>
      <c r="V58" s="68"/>
      <c r="W58" s="68"/>
      <c r="X58" s="68"/>
      <c r="Y58" s="68"/>
      <c r="Z58" s="68"/>
      <c r="AA58" s="68" t="s">
        <v>26</v>
      </c>
      <c r="AB58" s="68" t="s">
        <v>26</v>
      </c>
      <c r="AC58" s="68" t="s">
        <v>26</v>
      </c>
      <c r="AD58" s="68" t="s">
        <v>26</v>
      </c>
      <c r="AE58" s="68" t="s">
        <v>26</v>
      </c>
      <c r="AF58" s="78">
        <f t="shared" si="7"/>
        <v>0</v>
      </c>
      <c r="AG58" s="170"/>
      <c r="AH58" s="126">
        <f t="shared" si="8"/>
        <v>0</v>
      </c>
      <c r="AI58" s="618"/>
      <c r="AJ58" s="73"/>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1:256" s="128" customFormat="1" ht="51" customHeight="1" x14ac:dyDescent="0.15">
      <c r="A59" s="21"/>
      <c r="B59" s="21"/>
      <c r="C59" s="168"/>
      <c r="D59" s="637" t="s">
        <v>183</v>
      </c>
      <c r="E59" s="172" t="s">
        <v>184</v>
      </c>
      <c r="F59" s="169"/>
      <c r="G59" s="105">
        <v>0</v>
      </c>
      <c r="H59" s="105">
        <v>0</v>
      </c>
      <c r="I59" s="105">
        <v>1</v>
      </c>
      <c r="J59" s="105">
        <v>0</v>
      </c>
      <c r="K59" s="105">
        <v>0</v>
      </c>
      <c r="L59" s="105">
        <v>1</v>
      </c>
      <c r="M59" s="105">
        <v>0</v>
      </c>
      <c r="N59" s="105">
        <v>0</v>
      </c>
      <c r="O59" s="105">
        <v>1</v>
      </c>
      <c r="P59" s="105">
        <v>0</v>
      </c>
      <c r="Q59" s="105">
        <v>0</v>
      </c>
      <c r="R59" s="105">
        <v>1</v>
      </c>
      <c r="S59" s="173">
        <v>4</v>
      </c>
      <c r="T59" s="68"/>
      <c r="U59" s="68"/>
      <c r="V59" s="68"/>
      <c r="W59" s="68"/>
      <c r="X59" s="68"/>
      <c r="Y59" s="68"/>
      <c r="Z59" s="68"/>
      <c r="AA59" s="68" t="s">
        <v>26</v>
      </c>
      <c r="AB59" s="68" t="s">
        <v>26</v>
      </c>
      <c r="AC59" s="68" t="s">
        <v>26</v>
      </c>
      <c r="AD59" s="68" t="s">
        <v>26</v>
      </c>
      <c r="AE59" s="68" t="s">
        <v>26</v>
      </c>
      <c r="AF59" s="78">
        <f t="shared" si="7"/>
        <v>0</v>
      </c>
      <c r="AG59" s="170"/>
      <c r="AH59" s="126">
        <f t="shared" si="8"/>
        <v>0</v>
      </c>
      <c r="AI59" s="110" t="s">
        <v>185</v>
      </c>
      <c r="AJ59" s="73"/>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1:256" s="128" customFormat="1" ht="48.75" customHeight="1" x14ac:dyDescent="0.15">
      <c r="A60" s="21"/>
      <c r="B60" s="21"/>
      <c r="C60" s="168"/>
      <c r="D60" s="638"/>
      <c r="E60" s="172" t="s">
        <v>186</v>
      </c>
      <c r="F60" s="169"/>
      <c r="G60" s="105">
        <v>0</v>
      </c>
      <c r="H60" s="105">
        <v>0</v>
      </c>
      <c r="I60" s="105">
        <v>1</v>
      </c>
      <c r="J60" s="105">
        <v>0</v>
      </c>
      <c r="K60" s="105">
        <v>0</v>
      </c>
      <c r="L60" s="105">
        <v>1</v>
      </c>
      <c r="M60" s="105">
        <v>0</v>
      </c>
      <c r="N60" s="105">
        <v>0</v>
      </c>
      <c r="O60" s="105">
        <v>1</v>
      </c>
      <c r="P60" s="105">
        <v>0</v>
      </c>
      <c r="Q60" s="105">
        <v>0</v>
      </c>
      <c r="R60" s="105">
        <v>1</v>
      </c>
      <c r="S60" s="173">
        <v>4</v>
      </c>
      <c r="T60" s="68"/>
      <c r="U60" s="68"/>
      <c r="V60" s="68"/>
      <c r="W60" s="68"/>
      <c r="X60" s="68"/>
      <c r="Y60" s="68"/>
      <c r="Z60" s="68"/>
      <c r="AA60" s="68" t="s">
        <v>26</v>
      </c>
      <c r="AB60" s="68" t="s">
        <v>26</v>
      </c>
      <c r="AC60" s="68" t="s">
        <v>26</v>
      </c>
      <c r="AD60" s="68" t="s">
        <v>26</v>
      </c>
      <c r="AE60" s="68" t="s">
        <v>26</v>
      </c>
      <c r="AF60" s="78">
        <f t="shared" si="7"/>
        <v>0</v>
      </c>
      <c r="AG60" s="170"/>
      <c r="AH60" s="126">
        <f t="shared" si="8"/>
        <v>0</v>
      </c>
      <c r="AI60" s="110" t="s">
        <v>187</v>
      </c>
      <c r="AJ60" s="73"/>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row>
    <row r="61" spans="1:256" s="128" customFormat="1" ht="46.5" customHeight="1" x14ac:dyDescent="0.15">
      <c r="A61" s="21"/>
      <c r="B61" s="21"/>
      <c r="C61" s="168"/>
      <c r="D61" s="638"/>
      <c r="E61" s="172" t="s">
        <v>188</v>
      </c>
      <c r="F61" s="169"/>
      <c r="G61" s="105">
        <v>0</v>
      </c>
      <c r="H61" s="105">
        <v>0</v>
      </c>
      <c r="I61" s="105">
        <v>1</v>
      </c>
      <c r="J61" s="105">
        <v>0</v>
      </c>
      <c r="K61" s="105">
        <v>0</v>
      </c>
      <c r="L61" s="105">
        <v>1</v>
      </c>
      <c r="M61" s="105">
        <v>0</v>
      </c>
      <c r="N61" s="105">
        <v>0</v>
      </c>
      <c r="O61" s="105">
        <v>1</v>
      </c>
      <c r="P61" s="105">
        <v>0</v>
      </c>
      <c r="Q61" s="105">
        <v>0</v>
      </c>
      <c r="R61" s="105">
        <v>1</v>
      </c>
      <c r="S61" s="173">
        <v>4</v>
      </c>
      <c r="T61" s="68"/>
      <c r="U61" s="68"/>
      <c r="V61" s="68"/>
      <c r="W61" s="68"/>
      <c r="X61" s="68"/>
      <c r="Y61" s="68"/>
      <c r="Z61" s="68"/>
      <c r="AA61" s="68" t="s">
        <v>26</v>
      </c>
      <c r="AB61" s="68" t="s">
        <v>26</v>
      </c>
      <c r="AC61" s="68" t="s">
        <v>26</v>
      </c>
      <c r="AD61" s="68" t="s">
        <v>26</v>
      </c>
      <c r="AE61" s="68" t="s">
        <v>26</v>
      </c>
      <c r="AF61" s="78">
        <f t="shared" si="7"/>
        <v>0</v>
      </c>
      <c r="AG61" s="170"/>
      <c r="AH61" s="126">
        <f t="shared" si="8"/>
        <v>0</v>
      </c>
      <c r="AI61" s="110" t="s">
        <v>185</v>
      </c>
      <c r="AJ61" s="73"/>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row>
    <row r="62" spans="1:256" s="128" customFormat="1" ht="57.75" customHeight="1" x14ac:dyDescent="0.15">
      <c r="A62" s="21"/>
      <c r="B62" s="21"/>
      <c r="C62" s="168"/>
      <c r="D62" s="632" t="s">
        <v>189</v>
      </c>
      <c r="E62" s="172" t="s">
        <v>184</v>
      </c>
      <c r="F62" s="169"/>
      <c r="G62" s="629">
        <v>1</v>
      </c>
      <c r="H62" s="630"/>
      <c r="I62" s="630"/>
      <c r="J62" s="630"/>
      <c r="K62" s="630"/>
      <c r="L62" s="630"/>
      <c r="M62" s="630"/>
      <c r="N62" s="630"/>
      <c r="O62" s="630"/>
      <c r="P62" s="630"/>
      <c r="Q62" s="630"/>
      <c r="R62" s="631"/>
      <c r="S62" s="173">
        <v>1</v>
      </c>
      <c r="T62" s="68"/>
      <c r="U62" s="68"/>
      <c r="V62" s="68"/>
      <c r="W62" s="68"/>
      <c r="X62" s="68"/>
      <c r="Y62" s="68"/>
      <c r="Z62" s="68"/>
      <c r="AA62" s="68" t="s">
        <v>26</v>
      </c>
      <c r="AB62" s="68" t="s">
        <v>26</v>
      </c>
      <c r="AC62" s="68" t="s">
        <v>26</v>
      </c>
      <c r="AD62" s="68" t="s">
        <v>26</v>
      </c>
      <c r="AE62" s="68" t="s">
        <v>26</v>
      </c>
      <c r="AF62" s="78">
        <f t="shared" si="7"/>
        <v>0</v>
      </c>
      <c r="AG62" s="170"/>
      <c r="AH62" s="126">
        <f t="shared" si="8"/>
        <v>0</v>
      </c>
      <c r="AI62" s="110" t="s">
        <v>185</v>
      </c>
      <c r="AJ62" s="73"/>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row>
    <row r="63" spans="1:256" s="128" customFormat="1" ht="57.75" customHeight="1" x14ac:dyDescent="0.15">
      <c r="A63" s="21"/>
      <c r="B63" s="21"/>
      <c r="C63" s="168"/>
      <c r="D63" s="632"/>
      <c r="E63" s="172" t="s">
        <v>190</v>
      </c>
      <c r="F63" s="169">
        <v>1002</v>
      </c>
      <c r="G63" s="629">
        <v>1</v>
      </c>
      <c r="H63" s="630"/>
      <c r="I63" s="630"/>
      <c r="J63" s="630"/>
      <c r="K63" s="630"/>
      <c r="L63" s="630"/>
      <c r="M63" s="630"/>
      <c r="N63" s="630"/>
      <c r="O63" s="630"/>
      <c r="P63" s="630"/>
      <c r="Q63" s="630"/>
      <c r="R63" s="631"/>
      <c r="S63" s="173">
        <v>1</v>
      </c>
      <c r="T63" s="68"/>
      <c r="U63" s="68"/>
      <c r="V63" s="68"/>
      <c r="W63" s="68"/>
      <c r="X63" s="68"/>
      <c r="Y63" s="68"/>
      <c r="Z63" s="68"/>
      <c r="AA63" s="68" t="s">
        <v>26</v>
      </c>
      <c r="AB63" s="68" t="s">
        <v>26</v>
      </c>
      <c r="AC63" s="68" t="s">
        <v>26</v>
      </c>
      <c r="AD63" s="68" t="s">
        <v>26</v>
      </c>
      <c r="AE63" s="68" t="s">
        <v>26</v>
      </c>
      <c r="AF63" s="78">
        <f t="shared" si="7"/>
        <v>0</v>
      </c>
      <c r="AG63" s="170"/>
      <c r="AH63" s="126">
        <f t="shared" si="8"/>
        <v>0</v>
      </c>
      <c r="AI63" s="110" t="s">
        <v>185</v>
      </c>
      <c r="AJ63" s="73"/>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row>
    <row r="64" spans="1:256" s="128" customFormat="1" ht="52.5" customHeight="1" x14ac:dyDescent="0.15">
      <c r="A64" s="21"/>
      <c r="B64" s="21"/>
      <c r="C64" s="168"/>
      <c r="D64" s="632"/>
      <c r="E64" s="172" t="s">
        <v>191</v>
      </c>
      <c r="F64" s="169">
        <v>1003</v>
      </c>
      <c r="G64" s="629">
        <v>1</v>
      </c>
      <c r="H64" s="630"/>
      <c r="I64" s="630"/>
      <c r="J64" s="630"/>
      <c r="K64" s="630"/>
      <c r="L64" s="630"/>
      <c r="M64" s="630"/>
      <c r="N64" s="630"/>
      <c r="O64" s="630"/>
      <c r="P64" s="630"/>
      <c r="Q64" s="630"/>
      <c r="R64" s="631"/>
      <c r="S64" s="173">
        <v>1</v>
      </c>
      <c r="T64" s="68"/>
      <c r="U64" s="68"/>
      <c r="V64" s="68"/>
      <c r="W64" s="68"/>
      <c r="X64" s="68"/>
      <c r="Y64" s="68"/>
      <c r="Z64" s="68"/>
      <c r="AA64" s="68" t="s">
        <v>26</v>
      </c>
      <c r="AB64" s="68" t="s">
        <v>26</v>
      </c>
      <c r="AC64" s="68" t="s">
        <v>26</v>
      </c>
      <c r="AD64" s="68" t="s">
        <v>26</v>
      </c>
      <c r="AE64" s="68" t="s">
        <v>26</v>
      </c>
      <c r="AF64" s="78">
        <f t="shared" si="7"/>
        <v>0</v>
      </c>
      <c r="AG64" s="170"/>
      <c r="AH64" s="126">
        <f t="shared" si="8"/>
        <v>0</v>
      </c>
      <c r="AI64" s="110" t="s">
        <v>185</v>
      </c>
      <c r="AJ64" s="73"/>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1:36" ht="13.5" customHeight="1" x14ac:dyDescent="0.15">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row>
    <row r="66" spans="1:36" ht="15" customHeight="1" x14ac:dyDescent="0.2">
      <c r="A66" s="22"/>
      <c r="B66" s="22"/>
      <c r="C66" s="174"/>
      <c r="D66" s="174"/>
      <c r="E66" s="175"/>
      <c r="F66" s="176"/>
      <c r="R66" s="174"/>
      <c r="S66" s="176"/>
      <c r="AF66" s="174"/>
      <c r="AG66" s="174"/>
      <c r="AH66" s="179"/>
      <c r="AI66" s="174"/>
      <c r="AJ66" s="22"/>
    </row>
    <row r="67" spans="1:36" x14ac:dyDescent="0.2">
      <c r="A67" s="22"/>
      <c r="B67" s="22"/>
      <c r="C67" s="174"/>
      <c r="D67" s="174"/>
      <c r="E67" s="175"/>
      <c r="F67" s="176"/>
      <c r="R67" s="174"/>
      <c r="S67" s="176"/>
      <c r="AF67" s="174"/>
      <c r="AG67" s="174"/>
      <c r="AH67" s="179"/>
      <c r="AI67" s="174"/>
      <c r="AJ67" s="22"/>
    </row>
    <row r="68" spans="1:36" x14ac:dyDescent="0.2">
      <c r="A68" s="22"/>
      <c r="B68" s="22"/>
      <c r="C68" s="174"/>
      <c r="D68" s="174"/>
      <c r="E68" s="175"/>
      <c r="F68" s="176"/>
      <c r="R68" s="174"/>
      <c r="S68" s="176"/>
      <c r="AF68" s="174"/>
      <c r="AG68" s="174"/>
      <c r="AH68" s="179"/>
      <c r="AI68" s="174"/>
      <c r="AJ68" s="22"/>
    </row>
    <row r="69" spans="1:36" x14ac:dyDescent="0.2">
      <c r="A69" s="22"/>
      <c r="B69" s="22"/>
      <c r="C69" s="174"/>
      <c r="D69" s="174"/>
      <c r="E69" s="175"/>
      <c r="F69" s="176"/>
      <c r="R69" s="174"/>
      <c r="S69" s="176"/>
      <c r="AF69" s="174"/>
      <c r="AG69" s="174"/>
      <c r="AH69" s="179"/>
      <c r="AI69" s="174"/>
      <c r="AJ69" s="22"/>
    </row>
    <row r="70" spans="1:36" x14ac:dyDescent="0.2">
      <c r="A70" s="22"/>
      <c r="B70" s="22"/>
      <c r="C70" s="174"/>
      <c r="D70" s="174"/>
      <c r="E70" s="175"/>
      <c r="F70" s="176"/>
      <c r="R70" s="174"/>
      <c r="S70" s="176"/>
      <c r="AF70" s="174"/>
      <c r="AG70" s="174"/>
      <c r="AH70" s="179"/>
      <c r="AI70" s="174"/>
      <c r="AJ70" s="22"/>
    </row>
    <row r="71" spans="1:36" x14ac:dyDescent="0.2">
      <c r="A71" s="22"/>
      <c r="B71" s="22"/>
      <c r="C71" s="174"/>
      <c r="D71" s="174"/>
      <c r="E71" s="175"/>
      <c r="F71" s="176"/>
      <c r="R71" s="174"/>
      <c r="S71" s="176"/>
      <c r="AF71" s="174"/>
      <c r="AG71" s="174"/>
      <c r="AH71" s="179"/>
      <c r="AI71" s="174"/>
      <c r="AJ71" s="22"/>
    </row>
    <row r="72" spans="1:36" x14ac:dyDescent="0.2">
      <c r="A72" s="22"/>
      <c r="B72" s="22"/>
      <c r="C72" s="174"/>
      <c r="D72" s="174"/>
      <c r="E72" s="175"/>
      <c r="F72" s="176"/>
      <c r="R72" s="174"/>
      <c r="S72" s="176"/>
      <c r="AF72" s="174"/>
      <c r="AG72" s="174"/>
      <c r="AH72" s="179"/>
      <c r="AI72" s="174"/>
      <c r="AJ72" s="22"/>
    </row>
    <row r="73" spans="1:36" x14ac:dyDescent="0.2">
      <c r="A73" s="22"/>
      <c r="B73" s="22"/>
      <c r="C73" s="174"/>
      <c r="D73" s="174"/>
      <c r="E73" s="175"/>
      <c r="F73" s="176"/>
      <c r="R73" s="174"/>
      <c r="S73" s="176"/>
      <c r="AF73" s="174"/>
      <c r="AG73" s="174"/>
      <c r="AH73" s="179"/>
      <c r="AI73" s="174"/>
      <c r="AJ73" s="22"/>
    </row>
    <row r="74" spans="1:36" x14ac:dyDescent="0.2">
      <c r="A74" s="22"/>
      <c r="B74" s="22"/>
      <c r="C74" s="174"/>
      <c r="D74" s="174"/>
      <c r="E74" s="175"/>
      <c r="F74" s="176"/>
      <c r="R74" s="174"/>
      <c r="S74" s="176"/>
      <c r="AF74" s="174"/>
      <c r="AG74" s="174"/>
      <c r="AH74" s="179"/>
      <c r="AI74" s="174"/>
      <c r="AJ74" s="22"/>
    </row>
    <row r="75" spans="1:36" x14ac:dyDescent="0.2">
      <c r="A75" s="22"/>
      <c r="B75" s="22"/>
      <c r="C75" s="174"/>
      <c r="D75" s="174"/>
      <c r="E75" s="175"/>
      <c r="F75" s="176"/>
      <c r="R75" s="174"/>
      <c r="S75" s="176"/>
      <c r="AF75" s="174"/>
      <c r="AG75" s="174"/>
      <c r="AH75" s="179"/>
      <c r="AI75" s="174"/>
      <c r="AJ75" s="22"/>
    </row>
    <row r="76" spans="1:36" x14ac:dyDescent="0.2">
      <c r="A76" s="22"/>
      <c r="B76" s="22"/>
      <c r="C76" s="174"/>
      <c r="D76" s="174"/>
      <c r="E76" s="175"/>
      <c r="F76" s="176"/>
      <c r="R76" s="174"/>
      <c r="S76" s="176"/>
      <c r="AF76" s="174"/>
      <c r="AG76" s="174"/>
      <c r="AH76" s="179"/>
      <c r="AI76" s="174"/>
      <c r="AJ76" s="22"/>
    </row>
    <row r="77" spans="1:36" x14ac:dyDescent="0.2">
      <c r="A77" s="22"/>
      <c r="B77" s="22"/>
      <c r="C77" s="174"/>
      <c r="D77" s="174"/>
      <c r="E77" s="175"/>
      <c r="F77" s="176"/>
      <c r="R77" s="174"/>
      <c r="S77" s="176"/>
      <c r="AF77" s="174"/>
      <c r="AG77" s="174"/>
      <c r="AH77" s="179"/>
      <c r="AI77" s="174"/>
      <c r="AJ77" s="22"/>
    </row>
    <row r="78" spans="1:36" x14ac:dyDescent="0.2">
      <c r="A78" s="22"/>
      <c r="B78" s="22"/>
      <c r="C78" s="174"/>
      <c r="D78" s="174"/>
      <c r="E78" s="175"/>
      <c r="F78" s="176"/>
      <c r="R78" s="174"/>
      <c r="S78" s="176"/>
      <c r="AF78" s="174"/>
      <c r="AG78" s="174"/>
      <c r="AH78" s="179"/>
      <c r="AI78" s="174"/>
      <c r="AJ78" s="22"/>
    </row>
    <row r="79" spans="1:36" x14ac:dyDescent="0.2">
      <c r="A79" s="22"/>
      <c r="B79" s="22"/>
      <c r="C79" s="174"/>
      <c r="D79" s="174"/>
      <c r="E79" s="175"/>
      <c r="F79" s="176"/>
      <c r="R79" s="174"/>
      <c r="S79" s="176"/>
      <c r="AF79" s="174"/>
      <c r="AG79" s="174"/>
      <c r="AH79" s="179"/>
      <c r="AI79" s="174"/>
      <c r="AJ79" s="22"/>
    </row>
    <row r="80" spans="1:36" x14ac:dyDescent="0.2">
      <c r="A80" s="22"/>
      <c r="B80" s="22"/>
      <c r="C80" s="174"/>
      <c r="D80" s="174"/>
      <c r="E80" s="175"/>
      <c r="F80" s="176"/>
      <c r="R80" s="174"/>
      <c r="S80" s="176"/>
      <c r="AF80" s="174"/>
      <c r="AG80" s="174"/>
      <c r="AH80" s="179"/>
      <c r="AI80" s="174"/>
      <c r="AJ80" s="22"/>
    </row>
    <row r="81" spans="1:36" x14ac:dyDescent="0.2">
      <c r="A81" s="22"/>
      <c r="B81" s="22"/>
      <c r="C81" s="174"/>
      <c r="D81" s="174"/>
      <c r="E81" s="175"/>
      <c r="F81" s="176"/>
      <c r="R81" s="174"/>
      <c r="S81" s="176"/>
      <c r="AF81" s="174"/>
      <c r="AG81" s="174"/>
      <c r="AH81" s="179"/>
      <c r="AI81" s="174"/>
      <c r="AJ81" s="22"/>
    </row>
    <row r="82" spans="1:36" x14ac:dyDescent="0.2">
      <c r="A82" s="22"/>
      <c r="B82" s="22"/>
      <c r="C82" s="174"/>
      <c r="D82" s="174"/>
      <c r="E82" s="175"/>
      <c r="F82" s="176"/>
      <c r="R82" s="174"/>
      <c r="S82" s="176"/>
      <c r="AF82" s="174"/>
      <c r="AG82" s="174"/>
      <c r="AH82" s="179"/>
      <c r="AI82" s="174"/>
      <c r="AJ82" s="22"/>
    </row>
    <row r="83" spans="1:36" x14ac:dyDescent="0.2">
      <c r="A83" s="22"/>
      <c r="B83" s="22"/>
      <c r="C83" s="174"/>
      <c r="D83" s="174"/>
      <c r="E83" s="175"/>
      <c r="F83" s="176"/>
      <c r="R83" s="174"/>
      <c r="S83" s="176"/>
      <c r="AF83" s="174"/>
      <c r="AG83" s="174"/>
      <c r="AH83" s="179"/>
      <c r="AI83" s="174"/>
      <c r="AJ83" s="22"/>
    </row>
    <row r="84" spans="1:36" x14ac:dyDescent="0.2">
      <c r="A84" s="22"/>
      <c r="B84" s="22"/>
      <c r="C84" s="174"/>
      <c r="D84" s="174"/>
      <c r="E84" s="175"/>
      <c r="F84" s="176"/>
      <c r="R84" s="174"/>
      <c r="S84" s="176"/>
      <c r="AF84" s="174"/>
      <c r="AG84" s="174"/>
      <c r="AH84" s="179"/>
      <c r="AI84" s="174"/>
      <c r="AJ84" s="22"/>
    </row>
    <row r="85" spans="1:36" x14ac:dyDescent="0.2">
      <c r="A85" s="22"/>
      <c r="B85" s="22"/>
      <c r="C85" s="174"/>
      <c r="D85" s="174"/>
      <c r="E85" s="175"/>
      <c r="F85" s="176"/>
      <c r="R85" s="174"/>
      <c r="S85" s="176"/>
      <c r="AF85" s="174"/>
      <c r="AG85" s="174"/>
      <c r="AH85" s="179"/>
      <c r="AI85" s="174"/>
      <c r="AJ85" s="22"/>
    </row>
    <row r="86" spans="1:36" ht="15" customHeight="1" x14ac:dyDescent="0.2">
      <c r="A86" s="22"/>
      <c r="B86" s="22"/>
      <c r="C86" s="174"/>
      <c r="D86" s="174"/>
      <c r="E86" s="175"/>
      <c r="F86" s="176"/>
      <c r="R86" s="174"/>
      <c r="S86" s="176"/>
      <c r="AF86" s="174"/>
      <c r="AG86" s="174"/>
      <c r="AH86" s="179"/>
      <c r="AI86" s="174"/>
      <c r="AJ86" s="22"/>
    </row>
    <row r="87" spans="1:36" x14ac:dyDescent="0.2">
      <c r="A87" s="22"/>
      <c r="B87" s="22"/>
      <c r="C87" s="174"/>
      <c r="D87" s="174"/>
      <c r="E87" s="175"/>
      <c r="F87" s="176"/>
      <c r="R87" s="174"/>
      <c r="S87" s="176"/>
      <c r="AF87" s="174"/>
      <c r="AG87" s="174"/>
      <c r="AH87" s="179"/>
      <c r="AI87" s="174"/>
      <c r="AJ87" s="22"/>
    </row>
    <row r="88" spans="1:36" x14ac:dyDescent="0.2">
      <c r="A88" s="22"/>
      <c r="B88" s="22"/>
      <c r="C88" s="174"/>
      <c r="D88" s="174"/>
      <c r="E88" s="175"/>
      <c r="F88" s="176"/>
      <c r="R88" s="174"/>
      <c r="S88" s="176"/>
      <c r="AF88" s="174"/>
      <c r="AG88" s="174"/>
      <c r="AH88" s="179"/>
      <c r="AI88" s="174"/>
      <c r="AJ88" s="22"/>
    </row>
    <row r="89" spans="1:36" x14ac:dyDescent="0.2">
      <c r="A89" s="22"/>
      <c r="B89" s="22"/>
      <c r="C89" s="174"/>
      <c r="D89" s="174"/>
      <c r="E89" s="175"/>
      <c r="F89" s="176"/>
      <c r="R89" s="174"/>
      <c r="S89" s="176"/>
      <c r="AF89" s="174"/>
      <c r="AG89" s="174"/>
      <c r="AH89" s="179"/>
      <c r="AI89" s="174"/>
      <c r="AJ89" s="22"/>
    </row>
    <row r="90" spans="1:36" x14ac:dyDescent="0.2">
      <c r="A90" s="22"/>
      <c r="B90" s="22"/>
      <c r="C90" s="174"/>
      <c r="D90" s="174"/>
      <c r="E90" s="175"/>
      <c r="F90" s="176"/>
      <c r="R90" s="174"/>
      <c r="S90" s="176"/>
      <c r="AF90" s="174"/>
      <c r="AG90" s="174"/>
      <c r="AH90" s="179"/>
      <c r="AI90" s="174"/>
      <c r="AJ90" s="22"/>
    </row>
    <row r="91" spans="1:36" x14ac:dyDescent="0.2">
      <c r="A91" s="22"/>
      <c r="B91" s="22"/>
      <c r="C91" s="174"/>
      <c r="D91" s="174"/>
      <c r="E91" s="175"/>
      <c r="F91" s="176"/>
      <c r="R91" s="174"/>
      <c r="S91" s="176"/>
      <c r="AF91" s="174"/>
      <c r="AG91" s="174"/>
      <c r="AH91" s="179"/>
      <c r="AI91" s="174"/>
      <c r="AJ91" s="22"/>
    </row>
    <row r="92" spans="1:36" x14ac:dyDescent="0.2">
      <c r="A92" s="22"/>
      <c r="B92" s="22"/>
      <c r="C92" s="174"/>
      <c r="D92" s="174"/>
      <c r="E92" s="175"/>
      <c r="F92" s="176"/>
      <c r="R92" s="174"/>
      <c r="S92" s="176"/>
      <c r="AF92" s="174"/>
      <c r="AG92" s="174"/>
      <c r="AH92" s="179"/>
      <c r="AI92" s="174"/>
      <c r="AJ92" s="22"/>
    </row>
    <row r="93" spans="1:36" x14ac:dyDescent="0.2">
      <c r="A93" s="22"/>
      <c r="B93" s="22"/>
      <c r="C93" s="174"/>
      <c r="D93" s="174"/>
      <c r="E93" s="175"/>
      <c r="F93" s="176"/>
      <c r="R93" s="174"/>
      <c r="S93" s="176"/>
      <c r="AF93" s="174"/>
      <c r="AG93" s="174"/>
      <c r="AH93" s="179"/>
      <c r="AI93" s="174"/>
      <c r="AJ93" s="22"/>
    </row>
    <row r="94" spans="1:36" x14ac:dyDescent="0.2">
      <c r="A94" s="22"/>
      <c r="B94" s="22"/>
      <c r="C94" s="174"/>
      <c r="D94" s="174"/>
      <c r="E94" s="175"/>
      <c r="F94" s="176"/>
      <c r="R94" s="174"/>
      <c r="S94" s="176"/>
      <c r="AF94" s="174"/>
      <c r="AG94" s="174"/>
      <c r="AH94" s="179"/>
      <c r="AI94" s="174"/>
      <c r="AJ94" s="22"/>
    </row>
    <row r="95" spans="1:36" x14ac:dyDescent="0.2">
      <c r="A95" s="22"/>
      <c r="B95" s="22"/>
      <c r="C95" s="174"/>
      <c r="D95" s="174"/>
      <c r="E95" s="175"/>
      <c r="F95" s="176"/>
      <c r="R95" s="174"/>
      <c r="S95" s="176"/>
      <c r="AF95" s="174"/>
      <c r="AG95" s="174"/>
      <c r="AH95" s="179"/>
      <c r="AI95" s="174"/>
      <c r="AJ95" s="22"/>
    </row>
    <row r="96" spans="1:36" x14ac:dyDescent="0.2">
      <c r="A96" s="22"/>
      <c r="B96" s="22"/>
      <c r="C96" s="174"/>
      <c r="D96" s="174"/>
      <c r="E96" s="175"/>
      <c r="F96" s="176"/>
      <c r="R96" s="174"/>
      <c r="S96" s="176"/>
      <c r="AF96" s="174"/>
      <c r="AG96" s="174"/>
      <c r="AH96" s="179"/>
      <c r="AI96" s="174"/>
      <c r="AJ96" s="22"/>
    </row>
    <row r="97" spans="1:36" x14ac:dyDescent="0.2">
      <c r="A97" s="22"/>
      <c r="B97" s="22"/>
      <c r="C97" s="174"/>
      <c r="D97" s="174"/>
      <c r="E97" s="175"/>
      <c r="F97" s="176"/>
      <c r="R97" s="174"/>
      <c r="S97" s="176"/>
      <c r="AF97" s="174"/>
      <c r="AG97" s="174"/>
      <c r="AH97" s="179"/>
      <c r="AI97" s="174"/>
      <c r="AJ97" s="22"/>
    </row>
    <row r="98" spans="1:36" x14ac:dyDescent="0.2">
      <c r="A98" s="22"/>
      <c r="B98" s="22"/>
      <c r="C98" s="174"/>
      <c r="D98" s="174"/>
      <c r="E98" s="175"/>
      <c r="F98" s="176"/>
      <c r="R98" s="174"/>
      <c r="S98" s="176"/>
      <c r="AF98" s="174"/>
      <c r="AG98" s="174"/>
      <c r="AH98" s="179"/>
      <c r="AI98" s="174"/>
      <c r="AJ98" s="22"/>
    </row>
    <row r="99" spans="1:36" x14ac:dyDescent="0.2">
      <c r="A99" s="22"/>
      <c r="B99" s="22"/>
      <c r="C99" s="174"/>
      <c r="D99" s="174"/>
      <c r="E99" s="175"/>
      <c r="F99" s="176"/>
      <c r="R99" s="174"/>
      <c r="S99" s="176"/>
      <c r="AF99" s="174"/>
      <c r="AG99" s="174"/>
      <c r="AH99" s="179"/>
      <c r="AI99" s="174"/>
      <c r="AJ99" s="22"/>
    </row>
    <row r="100" spans="1:36" x14ac:dyDescent="0.2">
      <c r="A100" s="22"/>
      <c r="B100" s="22"/>
      <c r="C100" s="174"/>
      <c r="D100" s="174"/>
      <c r="E100" s="175"/>
      <c r="F100" s="176"/>
      <c r="R100" s="174"/>
      <c r="S100" s="176"/>
      <c r="AF100" s="174"/>
      <c r="AG100" s="174"/>
      <c r="AH100" s="179"/>
      <c r="AI100" s="174"/>
      <c r="AJ100" s="22"/>
    </row>
    <row r="101" spans="1:36" x14ac:dyDescent="0.2">
      <c r="A101" s="22"/>
      <c r="B101" s="22"/>
      <c r="C101" s="174"/>
      <c r="D101" s="174"/>
      <c r="E101" s="175"/>
      <c r="F101" s="176"/>
      <c r="R101" s="174"/>
      <c r="S101" s="176"/>
      <c r="AF101" s="174"/>
      <c r="AG101" s="174"/>
      <c r="AH101" s="179"/>
      <c r="AI101" s="174"/>
      <c r="AJ101" s="22"/>
    </row>
    <row r="102" spans="1:36" x14ac:dyDescent="0.2">
      <c r="A102" s="22"/>
      <c r="B102" s="22"/>
      <c r="C102" s="174"/>
      <c r="D102" s="174"/>
      <c r="E102" s="175"/>
      <c r="F102" s="176"/>
      <c r="R102" s="174"/>
      <c r="S102" s="176"/>
      <c r="AF102" s="174"/>
      <c r="AG102" s="174"/>
      <c r="AH102" s="179"/>
      <c r="AI102" s="174"/>
      <c r="AJ102" s="22"/>
    </row>
    <row r="103" spans="1:36" x14ac:dyDescent="0.2">
      <c r="A103" s="22"/>
      <c r="B103" s="22"/>
      <c r="C103" s="174"/>
      <c r="D103" s="174"/>
      <c r="E103" s="175"/>
      <c r="F103" s="176"/>
      <c r="R103" s="174"/>
      <c r="S103" s="176"/>
      <c r="AF103" s="174"/>
      <c r="AG103" s="174"/>
      <c r="AH103" s="179"/>
      <c r="AI103" s="174"/>
      <c r="AJ103" s="22"/>
    </row>
    <row r="104" spans="1:36" x14ac:dyDescent="0.2">
      <c r="A104" s="22"/>
      <c r="B104" s="22"/>
      <c r="C104" s="174"/>
      <c r="D104" s="174"/>
      <c r="E104" s="175"/>
      <c r="F104" s="176"/>
      <c r="R104" s="174"/>
      <c r="S104" s="176"/>
      <c r="AF104" s="174"/>
      <c r="AG104" s="174"/>
      <c r="AH104" s="179"/>
      <c r="AI104" s="174"/>
      <c r="AJ104" s="22"/>
    </row>
    <row r="105" spans="1:36" x14ac:dyDescent="0.2">
      <c r="A105" s="22"/>
      <c r="B105" s="22"/>
      <c r="C105" s="174"/>
      <c r="D105" s="174"/>
      <c r="E105" s="175"/>
      <c r="F105" s="176"/>
      <c r="R105" s="174"/>
      <c r="S105" s="176"/>
      <c r="AF105" s="174"/>
      <c r="AG105" s="174"/>
      <c r="AH105" s="179"/>
      <c r="AI105" s="174"/>
      <c r="AJ105" s="22"/>
    </row>
    <row r="106" spans="1:36" x14ac:dyDescent="0.2">
      <c r="A106" s="22"/>
      <c r="B106" s="22"/>
      <c r="C106" s="174"/>
      <c r="D106" s="174"/>
      <c r="E106" s="175"/>
      <c r="F106" s="176"/>
      <c r="R106" s="174"/>
      <c r="S106" s="176"/>
      <c r="AF106" s="174"/>
      <c r="AG106" s="174"/>
      <c r="AH106" s="179"/>
      <c r="AI106" s="174"/>
      <c r="AJ106" s="22"/>
    </row>
    <row r="107" spans="1:36" x14ac:dyDescent="0.2">
      <c r="A107" s="22"/>
      <c r="B107" s="22"/>
      <c r="C107" s="174"/>
      <c r="D107" s="174"/>
      <c r="E107" s="175"/>
      <c r="F107" s="176"/>
      <c r="R107" s="174"/>
      <c r="S107" s="176"/>
      <c r="AF107" s="174"/>
      <c r="AG107" s="174"/>
      <c r="AH107" s="179"/>
      <c r="AI107" s="174"/>
      <c r="AJ107" s="22"/>
    </row>
    <row r="108" spans="1:36" x14ac:dyDescent="0.2">
      <c r="A108" s="22"/>
      <c r="B108" s="22"/>
      <c r="C108" s="174"/>
      <c r="D108" s="174"/>
      <c r="E108" s="175"/>
      <c r="F108" s="176"/>
      <c r="R108" s="174"/>
      <c r="S108" s="176"/>
      <c r="AF108" s="174"/>
      <c r="AG108" s="174"/>
      <c r="AH108" s="179"/>
      <c r="AI108" s="174"/>
      <c r="AJ108" s="22"/>
    </row>
    <row r="109" spans="1:36" x14ac:dyDescent="0.2">
      <c r="A109" s="22"/>
      <c r="B109" s="22"/>
      <c r="C109" s="174"/>
      <c r="D109" s="174"/>
      <c r="E109" s="175"/>
      <c r="F109" s="176"/>
      <c r="R109" s="174"/>
      <c r="S109" s="176"/>
      <c r="AF109" s="174"/>
      <c r="AG109" s="174"/>
      <c r="AH109" s="179"/>
      <c r="AI109" s="174"/>
      <c r="AJ109" s="22"/>
    </row>
    <row r="110" spans="1:36" x14ac:dyDescent="0.2">
      <c r="A110" s="22"/>
      <c r="B110" s="22"/>
      <c r="C110" s="174"/>
      <c r="D110" s="174"/>
      <c r="E110" s="175"/>
      <c r="F110" s="176"/>
      <c r="R110" s="174"/>
      <c r="S110" s="176"/>
      <c r="AF110" s="174"/>
      <c r="AG110" s="174"/>
      <c r="AH110" s="179"/>
      <c r="AI110" s="174"/>
      <c r="AJ110" s="22"/>
    </row>
    <row r="111" spans="1:36" x14ac:dyDescent="0.2">
      <c r="A111" s="22"/>
      <c r="B111" s="22"/>
      <c r="C111" s="174"/>
      <c r="D111" s="174"/>
      <c r="E111" s="175"/>
      <c r="F111" s="176"/>
      <c r="R111" s="174"/>
      <c r="S111" s="176"/>
      <c r="AF111" s="174"/>
      <c r="AG111" s="174"/>
      <c r="AH111" s="179"/>
      <c r="AI111" s="174"/>
      <c r="AJ111" s="22"/>
    </row>
    <row r="112" spans="1:36" x14ac:dyDescent="0.2">
      <c r="A112" s="22"/>
      <c r="B112" s="22"/>
      <c r="C112" s="174"/>
      <c r="D112" s="174"/>
      <c r="E112" s="175"/>
      <c r="F112" s="176"/>
      <c r="R112" s="174"/>
      <c r="S112" s="176"/>
      <c r="AF112" s="174"/>
      <c r="AG112" s="174"/>
      <c r="AH112" s="179"/>
      <c r="AI112" s="174"/>
      <c r="AJ112" s="22"/>
    </row>
    <row r="113" spans="1:36" x14ac:dyDescent="0.2">
      <c r="A113" s="22"/>
      <c r="B113" s="22"/>
      <c r="C113" s="174"/>
      <c r="D113" s="174"/>
      <c r="E113" s="175"/>
      <c r="F113" s="176"/>
      <c r="R113" s="174"/>
      <c r="S113" s="176"/>
      <c r="AF113" s="174"/>
      <c r="AG113" s="174"/>
      <c r="AH113" s="179"/>
      <c r="AI113" s="174"/>
      <c r="AJ113" s="22"/>
    </row>
    <row r="114" spans="1:36" x14ac:dyDescent="0.2">
      <c r="A114" s="22"/>
      <c r="B114" s="22"/>
      <c r="C114" s="174"/>
      <c r="D114" s="174"/>
      <c r="E114" s="175"/>
      <c r="F114" s="176"/>
      <c r="R114" s="174"/>
      <c r="S114" s="176"/>
      <c r="AF114" s="174"/>
      <c r="AG114" s="174"/>
      <c r="AH114" s="179"/>
      <c r="AI114" s="174"/>
      <c r="AJ114" s="22"/>
    </row>
    <row r="115" spans="1:36" x14ac:dyDescent="0.2">
      <c r="A115" s="22"/>
      <c r="B115" s="22"/>
      <c r="C115" s="174"/>
      <c r="D115" s="174"/>
      <c r="E115" s="175"/>
      <c r="F115" s="176"/>
      <c r="R115" s="174"/>
      <c r="S115" s="176"/>
      <c r="AF115" s="174"/>
      <c r="AG115" s="174"/>
      <c r="AH115" s="179"/>
      <c r="AI115" s="174"/>
      <c r="AJ115" s="22"/>
    </row>
    <row r="116" spans="1:36" x14ac:dyDescent="0.2">
      <c r="A116" s="22"/>
      <c r="B116" s="22"/>
      <c r="C116" s="174"/>
      <c r="D116" s="174"/>
      <c r="E116" s="175"/>
      <c r="F116" s="176"/>
      <c r="R116" s="174"/>
      <c r="S116" s="176"/>
      <c r="AF116" s="174"/>
      <c r="AG116" s="174"/>
      <c r="AH116" s="179"/>
      <c r="AI116" s="174"/>
      <c r="AJ116" s="22"/>
    </row>
    <row r="117" spans="1:36" x14ac:dyDescent="0.2">
      <c r="A117" s="22"/>
      <c r="B117" s="22"/>
      <c r="C117" s="174"/>
      <c r="D117" s="174"/>
      <c r="E117" s="175"/>
      <c r="F117" s="176"/>
      <c r="R117" s="174"/>
      <c r="S117" s="176"/>
      <c r="AF117" s="174"/>
      <c r="AG117" s="174"/>
      <c r="AH117" s="179"/>
      <c r="AI117" s="174"/>
      <c r="AJ117" s="22"/>
    </row>
    <row r="118" spans="1:36" x14ac:dyDescent="0.2">
      <c r="A118" s="22"/>
      <c r="B118" s="22"/>
      <c r="C118" s="174"/>
      <c r="D118" s="174"/>
      <c r="E118" s="175"/>
      <c r="F118" s="176"/>
      <c r="R118" s="174"/>
      <c r="S118" s="176"/>
      <c r="AF118" s="174"/>
      <c r="AG118" s="174"/>
      <c r="AH118" s="179"/>
      <c r="AI118" s="174"/>
      <c r="AJ118" s="22"/>
    </row>
    <row r="119" spans="1:36" x14ac:dyDescent="0.2">
      <c r="A119" s="22"/>
      <c r="B119" s="22"/>
      <c r="C119" s="174"/>
      <c r="D119" s="174"/>
      <c r="E119" s="175"/>
      <c r="F119" s="176"/>
      <c r="R119" s="174"/>
      <c r="S119" s="176"/>
      <c r="AF119" s="174"/>
      <c r="AG119" s="174"/>
      <c r="AH119" s="179"/>
      <c r="AI119" s="174"/>
      <c r="AJ119" s="22"/>
    </row>
    <row r="120" spans="1:36" x14ac:dyDescent="0.2">
      <c r="A120" s="22"/>
      <c r="B120" s="22"/>
      <c r="C120" s="174"/>
      <c r="D120" s="174"/>
      <c r="E120" s="175"/>
      <c r="F120" s="176"/>
      <c r="R120" s="174"/>
      <c r="S120" s="176"/>
      <c r="AF120" s="174"/>
      <c r="AG120" s="174"/>
      <c r="AH120" s="179"/>
      <c r="AI120" s="174"/>
      <c r="AJ120" s="22"/>
    </row>
    <row r="121" spans="1:36" x14ac:dyDescent="0.2">
      <c r="A121" s="22"/>
      <c r="B121" s="22"/>
      <c r="C121" s="174"/>
      <c r="D121" s="174"/>
      <c r="E121" s="175"/>
      <c r="F121" s="176"/>
      <c r="R121" s="174"/>
      <c r="S121" s="176"/>
      <c r="AF121" s="174"/>
      <c r="AG121" s="174"/>
      <c r="AH121" s="179"/>
      <c r="AI121" s="174"/>
      <c r="AJ121" s="22"/>
    </row>
    <row r="122" spans="1:36" x14ac:dyDescent="0.2">
      <c r="A122" s="22"/>
      <c r="B122" s="22"/>
      <c r="C122" s="174"/>
      <c r="D122" s="174"/>
      <c r="E122" s="175"/>
      <c r="F122" s="176"/>
      <c r="R122" s="174"/>
      <c r="S122" s="176"/>
      <c r="AF122" s="174"/>
      <c r="AG122" s="174"/>
      <c r="AH122" s="179"/>
      <c r="AI122" s="174"/>
      <c r="AJ122" s="22"/>
    </row>
    <row r="123" spans="1:36" x14ac:dyDescent="0.2">
      <c r="A123" s="22"/>
      <c r="B123" s="22"/>
      <c r="C123" s="174"/>
      <c r="D123" s="174"/>
      <c r="E123" s="175"/>
      <c r="F123" s="176"/>
      <c r="R123" s="174"/>
      <c r="S123" s="176"/>
      <c r="AF123" s="174"/>
      <c r="AG123" s="174"/>
      <c r="AH123" s="179"/>
      <c r="AI123" s="174"/>
      <c r="AJ123" s="22"/>
    </row>
    <row r="124" spans="1:36" x14ac:dyDescent="0.2">
      <c r="A124" s="22"/>
      <c r="B124" s="22"/>
      <c r="C124" s="174"/>
      <c r="D124" s="174"/>
      <c r="E124" s="175"/>
      <c r="F124" s="176"/>
      <c r="R124" s="174"/>
      <c r="S124" s="176"/>
      <c r="AF124" s="174"/>
      <c r="AG124" s="174"/>
      <c r="AH124" s="179"/>
      <c r="AI124" s="174"/>
      <c r="AJ124" s="22"/>
    </row>
    <row r="125" spans="1:36" x14ac:dyDescent="0.2">
      <c r="A125" s="22"/>
      <c r="B125" s="22"/>
      <c r="C125" s="174"/>
      <c r="D125" s="174"/>
      <c r="E125" s="175"/>
      <c r="F125" s="176"/>
      <c r="R125" s="174"/>
      <c r="S125" s="176"/>
      <c r="AF125" s="174"/>
      <c r="AG125" s="174"/>
      <c r="AH125" s="179"/>
      <c r="AI125" s="174"/>
      <c r="AJ125" s="22"/>
    </row>
    <row r="126" spans="1:36" x14ac:dyDescent="0.2">
      <c r="A126" s="22"/>
      <c r="B126" s="22"/>
      <c r="C126" s="174"/>
      <c r="D126" s="174"/>
      <c r="E126" s="175"/>
      <c r="F126" s="176"/>
      <c r="R126" s="174"/>
      <c r="S126" s="176"/>
      <c r="AF126" s="174"/>
      <c r="AG126" s="174"/>
      <c r="AH126" s="179"/>
      <c r="AI126" s="174"/>
      <c r="AJ126" s="22"/>
    </row>
    <row r="127" spans="1:36" x14ac:dyDescent="0.2">
      <c r="A127" s="22"/>
      <c r="B127" s="22"/>
      <c r="C127" s="174"/>
      <c r="D127" s="174"/>
      <c r="E127" s="175"/>
      <c r="F127" s="176"/>
      <c r="R127" s="174"/>
      <c r="S127" s="176"/>
      <c r="AF127" s="174"/>
      <c r="AG127" s="174"/>
      <c r="AH127" s="179"/>
      <c r="AI127" s="174"/>
      <c r="AJ127" s="22"/>
    </row>
    <row r="128" spans="1:36" x14ac:dyDescent="0.2">
      <c r="A128" s="22"/>
      <c r="B128" s="22"/>
      <c r="C128" s="174"/>
      <c r="D128" s="174"/>
      <c r="E128" s="175"/>
      <c r="F128" s="176"/>
      <c r="R128" s="174"/>
      <c r="S128" s="176"/>
      <c r="AF128" s="174"/>
      <c r="AG128" s="174"/>
      <c r="AH128" s="179"/>
      <c r="AI128" s="174"/>
      <c r="AJ128" s="22"/>
    </row>
    <row r="129" spans="1:36" x14ac:dyDescent="0.2">
      <c r="A129" s="22"/>
      <c r="B129" s="22"/>
      <c r="C129" s="174"/>
      <c r="D129" s="174"/>
      <c r="E129" s="175"/>
      <c r="F129" s="176"/>
      <c r="R129" s="174"/>
      <c r="S129" s="176"/>
      <c r="AF129" s="174"/>
      <c r="AG129" s="174"/>
      <c r="AH129" s="179"/>
      <c r="AI129" s="174"/>
      <c r="AJ129" s="22"/>
    </row>
    <row r="130" spans="1:36" x14ac:dyDescent="0.2">
      <c r="A130" s="22"/>
      <c r="B130" s="22"/>
      <c r="C130" s="174"/>
      <c r="D130" s="174"/>
      <c r="E130" s="175"/>
      <c r="F130" s="176"/>
      <c r="R130" s="174"/>
      <c r="S130" s="176"/>
      <c r="AF130" s="174"/>
      <c r="AG130" s="174"/>
      <c r="AH130" s="179"/>
      <c r="AI130" s="174"/>
      <c r="AJ130" s="22"/>
    </row>
    <row r="131" spans="1:36" x14ac:dyDescent="0.2">
      <c r="A131" s="22"/>
      <c r="B131" s="22"/>
      <c r="C131" s="174"/>
      <c r="D131" s="174"/>
      <c r="E131" s="175"/>
      <c r="F131" s="176"/>
      <c r="R131" s="174"/>
      <c r="S131" s="176"/>
      <c r="AF131" s="174"/>
      <c r="AG131" s="174"/>
      <c r="AH131" s="179"/>
      <c r="AI131" s="174"/>
      <c r="AJ131" s="22"/>
    </row>
    <row r="132" spans="1:36" x14ac:dyDescent="0.2">
      <c r="A132" s="22"/>
      <c r="B132" s="22"/>
      <c r="C132" s="174"/>
      <c r="D132" s="174"/>
      <c r="E132" s="175"/>
      <c r="F132" s="176"/>
      <c r="R132" s="174"/>
      <c r="S132" s="176"/>
      <c r="AF132" s="174"/>
      <c r="AG132" s="174"/>
      <c r="AH132" s="179"/>
      <c r="AI132" s="174"/>
      <c r="AJ132" s="22"/>
    </row>
    <row r="133" spans="1:36" x14ac:dyDescent="0.2">
      <c r="A133" s="22"/>
      <c r="B133" s="22"/>
      <c r="C133" s="174"/>
      <c r="D133" s="174"/>
      <c r="E133" s="175"/>
      <c r="F133" s="176"/>
      <c r="R133" s="174"/>
      <c r="S133" s="176"/>
      <c r="AF133" s="174"/>
      <c r="AG133" s="174"/>
      <c r="AH133" s="179"/>
      <c r="AI133" s="174"/>
      <c r="AJ133" s="22"/>
    </row>
    <row r="134" spans="1:36" x14ac:dyDescent="0.2">
      <c r="A134" s="22"/>
      <c r="B134" s="22"/>
      <c r="C134" s="174"/>
      <c r="D134" s="174"/>
      <c r="E134" s="175"/>
      <c r="F134" s="176"/>
      <c r="R134" s="174"/>
      <c r="S134" s="176"/>
      <c r="AF134" s="174"/>
      <c r="AG134" s="174"/>
      <c r="AH134" s="179"/>
      <c r="AI134" s="174"/>
      <c r="AJ134" s="22"/>
    </row>
    <row r="135" spans="1:36" x14ac:dyDescent="0.2">
      <c r="A135" s="22"/>
      <c r="B135" s="22"/>
      <c r="C135" s="174"/>
      <c r="D135" s="174"/>
      <c r="E135" s="175"/>
      <c r="F135" s="176"/>
      <c r="R135" s="174"/>
      <c r="S135" s="176"/>
      <c r="AF135" s="174"/>
      <c r="AG135" s="174"/>
      <c r="AH135" s="179"/>
      <c r="AI135" s="174"/>
      <c r="AJ135" s="22"/>
    </row>
    <row r="136" spans="1:36" x14ac:dyDescent="0.2">
      <c r="A136" s="22"/>
      <c r="B136" s="22"/>
      <c r="C136" s="174"/>
      <c r="D136" s="174"/>
      <c r="E136" s="175"/>
      <c r="F136" s="176"/>
      <c r="R136" s="174"/>
      <c r="S136" s="176"/>
      <c r="AF136" s="174"/>
      <c r="AG136" s="174"/>
      <c r="AH136" s="179"/>
      <c r="AI136" s="174"/>
      <c r="AJ136" s="22"/>
    </row>
    <row r="137" spans="1:36" x14ac:dyDescent="0.2">
      <c r="A137" s="22"/>
      <c r="B137" s="22"/>
      <c r="C137" s="174"/>
      <c r="D137" s="174"/>
      <c r="E137" s="175"/>
      <c r="F137" s="176"/>
      <c r="R137" s="174"/>
      <c r="S137" s="176"/>
      <c r="AF137" s="174"/>
      <c r="AG137" s="174"/>
      <c r="AH137" s="179"/>
      <c r="AI137" s="174"/>
      <c r="AJ137" s="22"/>
    </row>
    <row r="138" spans="1:36" x14ac:dyDescent="0.2">
      <c r="A138" s="22"/>
      <c r="B138" s="22"/>
      <c r="C138" s="174"/>
      <c r="D138" s="174"/>
      <c r="E138" s="175"/>
      <c r="F138" s="176"/>
      <c r="R138" s="174"/>
      <c r="S138" s="176"/>
      <c r="AF138" s="174"/>
      <c r="AG138" s="174"/>
      <c r="AH138" s="179"/>
      <c r="AI138" s="174"/>
      <c r="AJ138" s="22"/>
    </row>
    <row r="139" spans="1:36" x14ac:dyDescent="0.2">
      <c r="A139" s="22"/>
      <c r="B139" s="22"/>
      <c r="C139" s="174"/>
      <c r="D139" s="174"/>
      <c r="E139" s="175"/>
      <c r="F139" s="176"/>
      <c r="R139" s="174"/>
      <c r="S139" s="176"/>
      <c r="AF139" s="174"/>
      <c r="AG139" s="174"/>
      <c r="AH139" s="179"/>
      <c r="AI139" s="174"/>
      <c r="AJ139" s="22"/>
    </row>
    <row r="140" spans="1:36" x14ac:dyDescent="0.2">
      <c r="A140" s="22"/>
      <c r="B140" s="22"/>
      <c r="C140" s="174"/>
      <c r="D140" s="174"/>
      <c r="E140" s="175"/>
      <c r="F140" s="176"/>
      <c r="R140" s="174"/>
      <c r="S140" s="176"/>
      <c r="AF140" s="174"/>
      <c r="AG140" s="174"/>
      <c r="AH140" s="179"/>
      <c r="AI140" s="174"/>
      <c r="AJ140" s="22"/>
    </row>
    <row r="141" spans="1:36" x14ac:dyDescent="0.2">
      <c r="A141" s="22"/>
      <c r="B141" s="22"/>
      <c r="C141" s="174"/>
      <c r="D141" s="174"/>
      <c r="E141" s="175"/>
      <c r="F141" s="176"/>
      <c r="R141" s="174"/>
      <c r="S141" s="176"/>
      <c r="AF141" s="174"/>
      <c r="AG141" s="174"/>
      <c r="AH141" s="179"/>
      <c r="AI141" s="174"/>
      <c r="AJ141" s="22"/>
    </row>
    <row r="142" spans="1:36" x14ac:dyDescent="0.2">
      <c r="A142" s="22"/>
      <c r="B142" s="22"/>
      <c r="C142" s="174"/>
      <c r="D142" s="174"/>
      <c r="E142" s="175"/>
      <c r="F142" s="176"/>
      <c r="R142" s="174"/>
      <c r="S142" s="176"/>
      <c r="AF142" s="174"/>
      <c r="AG142" s="174"/>
      <c r="AH142" s="179"/>
      <c r="AI142" s="174"/>
      <c r="AJ142" s="22"/>
    </row>
    <row r="143" spans="1:36" x14ac:dyDescent="0.2">
      <c r="A143" s="22"/>
      <c r="B143" s="22"/>
      <c r="C143" s="174"/>
      <c r="D143" s="174"/>
      <c r="E143" s="175"/>
      <c r="F143" s="176"/>
      <c r="R143" s="174"/>
      <c r="S143" s="176"/>
      <c r="AF143" s="174"/>
      <c r="AG143" s="174"/>
      <c r="AH143" s="179"/>
      <c r="AI143" s="174"/>
      <c r="AJ143" s="22"/>
    </row>
    <row r="144" spans="1:36" x14ac:dyDescent="0.2">
      <c r="A144" s="22"/>
      <c r="B144" s="22"/>
      <c r="C144" s="174"/>
      <c r="D144" s="174"/>
      <c r="E144" s="175"/>
      <c r="F144" s="176"/>
      <c r="R144" s="174"/>
      <c r="S144" s="176"/>
      <c r="AF144" s="174"/>
      <c r="AG144" s="174"/>
      <c r="AH144" s="179"/>
      <c r="AI144" s="174"/>
      <c r="AJ144" s="22"/>
    </row>
    <row r="145" spans="1:36" x14ac:dyDescent="0.2">
      <c r="A145" s="22"/>
      <c r="B145" s="22"/>
      <c r="C145" s="174"/>
      <c r="D145" s="174"/>
      <c r="E145" s="175"/>
      <c r="F145" s="176"/>
      <c r="R145" s="174"/>
      <c r="S145" s="176"/>
      <c r="AF145" s="174"/>
      <c r="AG145" s="174"/>
      <c r="AH145" s="179"/>
      <c r="AI145" s="174"/>
      <c r="AJ145" s="22"/>
    </row>
    <row r="146" spans="1:36" x14ac:dyDescent="0.2">
      <c r="A146" s="22"/>
      <c r="B146" s="22"/>
      <c r="C146" s="174"/>
      <c r="D146" s="174"/>
      <c r="E146" s="175"/>
      <c r="F146" s="176"/>
      <c r="R146" s="174"/>
      <c r="S146" s="176"/>
      <c r="AF146" s="174"/>
      <c r="AG146" s="174"/>
      <c r="AH146" s="179"/>
      <c r="AI146" s="174"/>
      <c r="AJ146" s="22"/>
    </row>
    <row r="147" spans="1:36" x14ac:dyDescent="0.2">
      <c r="A147" s="22"/>
      <c r="B147" s="22"/>
      <c r="C147" s="174"/>
      <c r="D147" s="174"/>
      <c r="E147" s="175"/>
      <c r="F147" s="176"/>
      <c r="R147" s="174"/>
      <c r="S147" s="176"/>
      <c r="AF147" s="174"/>
      <c r="AG147" s="174"/>
      <c r="AH147" s="179"/>
      <c r="AI147" s="174"/>
      <c r="AJ147" s="22"/>
    </row>
    <row r="148" spans="1:36" x14ac:dyDescent="0.2">
      <c r="A148" s="22"/>
      <c r="B148" s="22"/>
      <c r="C148" s="174"/>
      <c r="D148" s="174"/>
      <c r="E148" s="175"/>
      <c r="F148" s="176"/>
      <c r="R148" s="174"/>
      <c r="S148" s="176"/>
      <c r="AF148" s="174"/>
      <c r="AG148" s="174"/>
      <c r="AH148" s="179"/>
      <c r="AI148" s="174"/>
      <c r="AJ148" s="22"/>
    </row>
    <row r="149" spans="1:36" x14ac:dyDescent="0.2">
      <c r="A149" s="22"/>
      <c r="B149" s="22"/>
      <c r="C149" s="174"/>
      <c r="D149" s="174"/>
      <c r="E149" s="175"/>
      <c r="F149" s="176"/>
      <c r="R149" s="174"/>
      <c r="S149" s="176"/>
      <c r="AF149" s="174"/>
      <c r="AG149" s="174"/>
      <c r="AH149" s="179"/>
      <c r="AI149" s="174"/>
      <c r="AJ149" s="22"/>
    </row>
    <row r="150" spans="1:36" x14ac:dyDescent="0.2">
      <c r="A150" s="22"/>
      <c r="B150" s="22"/>
      <c r="C150" s="174"/>
      <c r="D150" s="174"/>
      <c r="E150" s="175"/>
      <c r="F150" s="176"/>
      <c r="R150" s="174"/>
      <c r="S150" s="176"/>
      <c r="AF150" s="174"/>
      <c r="AG150" s="174"/>
      <c r="AH150" s="179"/>
      <c r="AI150" s="174"/>
      <c r="AJ150" s="22"/>
    </row>
    <row r="151" spans="1:36" x14ac:dyDescent="0.2">
      <c r="A151" s="22"/>
      <c r="B151" s="22"/>
      <c r="C151" s="174"/>
      <c r="D151" s="174"/>
      <c r="E151" s="175"/>
      <c r="F151" s="176"/>
      <c r="R151" s="174"/>
      <c r="S151" s="176"/>
      <c r="AF151" s="174"/>
      <c r="AG151" s="174"/>
      <c r="AH151" s="179"/>
      <c r="AI151" s="174"/>
      <c r="AJ151" s="22"/>
    </row>
    <row r="152" spans="1:36" x14ac:dyDescent="0.2">
      <c r="A152" s="22"/>
      <c r="B152" s="22"/>
      <c r="C152" s="174"/>
      <c r="D152" s="174"/>
      <c r="E152" s="175"/>
      <c r="F152" s="176"/>
      <c r="R152" s="174"/>
      <c r="S152" s="176"/>
      <c r="AF152" s="174"/>
      <c r="AG152" s="174"/>
      <c r="AH152" s="179"/>
      <c r="AI152" s="174"/>
      <c r="AJ152" s="22"/>
    </row>
    <row r="153" spans="1:36" x14ac:dyDescent="0.2">
      <c r="A153" s="22"/>
      <c r="B153" s="22"/>
      <c r="AJ153" s="22"/>
    </row>
    <row r="154" spans="1:36" x14ac:dyDescent="0.2">
      <c r="A154" s="22"/>
      <c r="B154" s="22"/>
      <c r="AJ154" s="22"/>
    </row>
    <row r="155" spans="1:36" x14ac:dyDescent="0.2">
      <c r="A155" s="22"/>
      <c r="B155" s="22"/>
      <c r="AJ155" s="22"/>
    </row>
    <row r="156" spans="1:36" x14ac:dyDescent="0.2">
      <c r="A156" s="22"/>
      <c r="B156" s="22"/>
      <c r="AJ156" s="22"/>
    </row>
    <row r="157" spans="1:36" x14ac:dyDescent="0.2">
      <c r="A157" s="22"/>
      <c r="B157" s="22"/>
      <c r="AJ157" s="22"/>
    </row>
    <row r="158" spans="1:36" x14ac:dyDescent="0.2">
      <c r="A158" s="22"/>
      <c r="B158" s="22"/>
      <c r="AJ158" s="22"/>
    </row>
    <row r="159" spans="1:36" x14ac:dyDescent="0.2">
      <c r="A159" s="22"/>
      <c r="B159" s="22"/>
      <c r="AJ159" s="22"/>
    </row>
    <row r="160" spans="1:36" x14ac:dyDescent="0.2">
      <c r="A160" s="22"/>
      <c r="B160" s="22"/>
      <c r="AJ160" s="22"/>
    </row>
    <row r="161" spans="1:36" x14ac:dyDescent="0.2">
      <c r="A161" s="22"/>
      <c r="B161" s="22"/>
      <c r="AJ161" s="22"/>
    </row>
    <row r="162" spans="1:36" x14ac:dyDescent="0.2">
      <c r="A162" s="22"/>
      <c r="B162" s="22"/>
      <c r="AJ162" s="22"/>
    </row>
    <row r="163" spans="1:36" x14ac:dyDescent="0.2">
      <c r="A163" s="22"/>
      <c r="B163" s="22"/>
      <c r="AJ163" s="22"/>
    </row>
    <row r="164" spans="1:36" x14ac:dyDescent="0.2">
      <c r="A164" s="22"/>
      <c r="B164" s="22"/>
      <c r="AJ164" s="22"/>
    </row>
    <row r="165" spans="1:36" x14ac:dyDescent="0.2">
      <c r="A165" s="22"/>
      <c r="B165" s="22"/>
      <c r="AJ165" s="22"/>
    </row>
    <row r="166" spans="1:36" x14ac:dyDescent="0.2">
      <c r="A166" s="22"/>
      <c r="B166" s="22"/>
      <c r="AJ166" s="22"/>
    </row>
    <row r="167" spans="1:36" x14ac:dyDescent="0.2">
      <c r="A167" s="22"/>
      <c r="B167" s="22"/>
      <c r="AJ167" s="22"/>
    </row>
    <row r="168" spans="1:36" x14ac:dyDescent="0.2">
      <c r="A168" s="22"/>
      <c r="B168" s="22"/>
      <c r="AJ168" s="22"/>
    </row>
    <row r="169" spans="1:36" x14ac:dyDescent="0.2">
      <c r="A169" s="22"/>
      <c r="B169" s="22"/>
      <c r="AJ169" s="22"/>
    </row>
    <row r="170" spans="1:36" x14ac:dyDescent="0.2">
      <c r="A170" s="22"/>
      <c r="B170" s="22"/>
      <c r="AJ170" s="22"/>
    </row>
    <row r="171" spans="1:36" x14ac:dyDescent="0.2">
      <c r="A171" s="22"/>
      <c r="B171" s="22"/>
      <c r="AJ171" s="22"/>
    </row>
    <row r="172" spans="1:36" x14ac:dyDescent="0.2">
      <c r="A172" s="22"/>
      <c r="B172" s="22"/>
      <c r="AJ172" s="22"/>
    </row>
    <row r="173" spans="1:36" x14ac:dyDescent="0.2">
      <c r="A173" s="22"/>
      <c r="B173" s="22"/>
      <c r="AJ173" s="22"/>
    </row>
    <row r="174" spans="1:36" x14ac:dyDescent="0.2">
      <c r="A174" s="22"/>
      <c r="B174" s="22"/>
      <c r="AJ174" s="22"/>
    </row>
    <row r="175" spans="1:36" x14ac:dyDescent="0.2">
      <c r="A175" s="22"/>
      <c r="B175" s="22"/>
      <c r="AJ175" s="22"/>
    </row>
    <row r="176" spans="1:36" x14ac:dyDescent="0.2">
      <c r="A176" s="22"/>
      <c r="B176" s="22"/>
      <c r="AJ176" s="22"/>
    </row>
    <row r="177" spans="1:36" x14ac:dyDescent="0.2">
      <c r="A177" s="22"/>
      <c r="B177" s="22"/>
      <c r="AJ177" s="22"/>
    </row>
    <row r="178" spans="1:36" x14ac:dyDescent="0.2">
      <c r="A178" s="22"/>
      <c r="B178" s="22"/>
      <c r="AJ178" s="22"/>
    </row>
    <row r="179" spans="1:36" x14ac:dyDescent="0.2">
      <c r="A179" s="22"/>
      <c r="B179" s="22"/>
      <c r="AJ179" s="22"/>
    </row>
    <row r="180" spans="1:36" x14ac:dyDescent="0.2">
      <c r="A180" s="22"/>
      <c r="B180" s="22"/>
      <c r="AJ180" s="22"/>
    </row>
    <row r="181" spans="1:36" x14ac:dyDescent="0.2">
      <c r="A181" s="22"/>
      <c r="B181" s="22"/>
      <c r="AJ181" s="22"/>
    </row>
    <row r="182" spans="1:36" x14ac:dyDescent="0.2">
      <c r="A182" s="22"/>
      <c r="B182" s="22"/>
      <c r="AJ182" s="22"/>
    </row>
    <row r="183" spans="1:36" x14ac:dyDescent="0.2">
      <c r="A183" s="22"/>
      <c r="B183" s="22"/>
      <c r="AJ183" s="22"/>
    </row>
    <row r="184" spans="1:36" x14ac:dyDescent="0.2">
      <c r="A184" s="22"/>
      <c r="B184" s="22"/>
      <c r="AJ184" s="22"/>
    </row>
    <row r="185" spans="1:36" x14ac:dyDescent="0.2">
      <c r="A185" s="22"/>
      <c r="B185" s="22"/>
      <c r="AJ185" s="22"/>
    </row>
    <row r="186" spans="1:36" x14ac:dyDescent="0.2">
      <c r="A186" s="22"/>
      <c r="B186" s="22"/>
      <c r="AJ186" s="22"/>
    </row>
    <row r="187" spans="1:36" x14ac:dyDescent="0.2">
      <c r="A187" s="22"/>
      <c r="B187" s="22"/>
      <c r="AJ187" s="22"/>
    </row>
    <row r="188" spans="1:36" x14ac:dyDescent="0.2">
      <c r="A188" s="22"/>
      <c r="B188" s="22"/>
      <c r="AJ188" s="22"/>
    </row>
    <row r="189" spans="1:36" x14ac:dyDescent="0.2">
      <c r="A189" s="22"/>
      <c r="B189" s="22"/>
      <c r="AJ189" s="22"/>
    </row>
    <row r="190" spans="1:36" x14ac:dyDescent="0.2">
      <c r="A190" s="22"/>
      <c r="B190" s="22"/>
      <c r="AJ190" s="22"/>
    </row>
    <row r="191" spans="1:36" x14ac:dyDescent="0.2">
      <c r="A191" s="22"/>
      <c r="B191" s="22"/>
      <c r="AJ191" s="22"/>
    </row>
    <row r="192" spans="1:36" x14ac:dyDescent="0.2">
      <c r="A192" s="22"/>
      <c r="B192" s="22"/>
      <c r="AJ192" s="22"/>
    </row>
    <row r="193" spans="1:36" x14ac:dyDescent="0.2">
      <c r="A193" s="22"/>
      <c r="B193" s="22"/>
      <c r="AJ193" s="22"/>
    </row>
    <row r="194" spans="1:36" x14ac:dyDescent="0.2">
      <c r="A194" s="22"/>
      <c r="B194" s="22"/>
      <c r="AJ194" s="22"/>
    </row>
    <row r="195" spans="1:36" x14ac:dyDescent="0.2">
      <c r="A195" s="22"/>
      <c r="B195" s="22"/>
      <c r="AJ195" s="22"/>
    </row>
    <row r="196" spans="1:36" x14ac:dyDescent="0.2">
      <c r="A196" s="22"/>
      <c r="B196" s="22"/>
      <c r="AJ196" s="22"/>
    </row>
    <row r="197" spans="1:36" x14ac:dyDescent="0.2">
      <c r="A197" s="22"/>
      <c r="B197" s="22"/>
      <c r="AJ197" s="22"/>
    </row>
    <row r="198" spans="1:36" x14ac:dyDescent="0.2">
      <c r="A198" s="22"/>
      <c r="B198" s="22"/>
      <c r="AJ198" s="22"/>
    </row>
    <row r="199" spans="1:36" x14ac:dyDescent="0.2">
      <c r="A199" s="22"/>
      <c r="B199" s="22"/>
      <c r="AJ199" s="22"/>
    </row>
    <row r="200" spans="1:36" x14ac:dyDescent="0.2">
      <c r="A200" s="22"/>
      <c r="B200" s="22"/>
      <c r="AJ200" s="22"/>
    </row>
    <row r="201" spans="1:36" x14ac:dyDescent="0.2">
      <c r="A201" s="22"/>
      <c r="B201" s="22"/>
      <c r="AJ201" s="22"/>
    </row>
    <row r="202" spans="1:36" x14ac:dyDescent="0.2">
      <c r="A202" s="22"/>
      <c r="B202" s="22"/>
      <c r="AJ202" s="22"/>
    </row>
    <row r="203" spans="1:36" x14ac:dyDescent="0.2">
      <c r="A203" s="22"/>
      <c r="B203" s="22"/>
      <c r="AJ203" s="22"/>
    </row>
    <row r="204" spans="1:36" x14ac:dyDescent="0.2">
      <c r="A204" s="22"/>
      <c r="B204" s="22"/>
      <c r="AJ204" s="22"/>
    </row>
    <row r="205" spans="1:36" x14ac:dyDescent="0.2">
      <c r="A205" s="22"/>
      <c r="B205" s="22"/>
      <c r="AJ205" s="22"/>
    </row>
    <row r="206" spans="1:36" x14ac:dyDescent="0.2">
      <c r="A206" s="22"/>
      <c r="B206" s="22"/>
      <c r="AJ206" s="22"/>
    </row>
    <row r="207" spans="1:36" x14ac:dyDescent="0.2">
      <c r="A207" s="22"/>
      <c r="B207" s="22"/>
      <c r="AJ207" s="22"/>
    </row>
    <row r="208" spans="1:36" x14ac:dyDescent="0.2">
      <c r="A208" s="22"/>
      <c r="B208" s="22"/>
      <c r="AJ208" s="22"/>
    </row>
    <row r="209" spans="1:36" x14ac:dyDescent="0.2">
      <c r="A209" s="22"/>
      <c r="B209" s="22"/>
      <c r="AJ209" s="22"/>
    </row>
    <row r="210" spans="1:36" x14ac:dyDescent="0.2">
      <c r="A210" s="22"/>
      <c r="B210" s="22"/>
      <c r="AJ210" s="22"/>
    </row>
    <row r="211" spans="1:36" x14ac:dyDescent="0.2">
      <c r="A211" s="22"/>
      <c r="B211" s="22"/>
      <c r="AJ211" s="22"/>
    </row>
    <row r="212" spans="1:36" x14ac:dyDescent="0.2">
      <c r="A212" s="22"/>
      <c r="B212" s="22"/>
      <c r="AJ212" s="22"/>
    </row>
    <row r="213" spans="1:36" x14ac:dyDescent="0.2">
      <c r="A213" s="22"/>
      <c r="B213" s="22"/>
      <c r="AJ213" s="22"/>
    </row>
    <row r="214" spans="1:36" x14ac:dyDescent="0.2">
      <c r="A214" s="22"/>
      <c r="B214" s="22"/>
      <c r="AJ214" s="22"/>
    </row>
    <row r="215" spans="1:36" x14ac:dyDescent="0.2">
      <c r="A215" s="22"/>
      <c r="B215" s="22"/>
      <c r="AJ215" s="22"/>
    </row>
    <row r="216" spans="1:36" x14ac:dyDescent="0.2">
      <c r="A216" s="22"/>
      <c r="B216" s="22"/>
      <c r="AJ216" s="22"/>
    </row>
    <row r="217" spans="1:36" x14ac:dyDescent="0.2">
      <c r="A217" s="22"/>
      <c r="B217" s="22"/>
      <c r="AJ217" s="22"/>
    </row>
    <row r="218" spans="1:36" x14ac:dyDescent="0.2">
      <c r="A218" s="22"/>
      <c r="B218" s="22"/>
      <c r="AJ218" s="22"/>
    </row>
    <row r="219" spans="1:36" x14ac:dyDescent="0.2">
      <c r="A219" s="22"/>
      <c r="B219" s="22"/>
      <c r="AJ219" s="22"/>
    </row>
    <row r="220" spans="1:36" x14ac:dyDescent="0.2">
      <c r="A220" s="22"/>
      <c r="B220" s="22"/>
      <c r="AJ220" s="22"/>
    </row>
    <row r="221" spans="1:36" x14ac:dyDescent="0.2">
      <c r="A221" s="22"/>
      <c r="B221" s="22"/>
      <c r="AJ221" s="22"/>
    </row>
    <row r="222" spans="1:36" x14ac:dyDescent="0.2">
      <c r="A222" s="22"/>
      <c r="B222" s="22"/>
      <c r="AJ222" s="22"/>
    </row>
    <row r="223" spans="1:36" x14ac:dyDescent="0.2">
      <c r="A223" s="22"/>
      <c r="B223" s="22"/>
      <c r="AJ223" s="22"/>
    </row>
    <row r="224" spans="1:36" x14ac:dyDescent="0.2">
      <c r="A224" s="22"/>
      <c r="B224" s="22"/>
      <c r="AJ224" s="22"/>
    </row>
    <row r="225" spans="1:36" x14ac:dyDescent="0.2">
      <c r="A225" s="22"/>
      <c r="B225" s="22"/>
      <c r="AJ225" s="22"/>
    </row>
    <row r="226" spans="1:36" x14ac:dyDescent="0.2">
      <c r="A226" s="22"/>
      <c r="B226" s="22"/>
      <c r="AJ226" s="22"/>
    </row>
    <row r="227" spans="1:36" x14ac:dyDescent="0.2">
      <c r="A227" s="22"/>
      <c r="B227" s="22"/>
      <c r="AJ227" s="22"/>
    </row>
    <row r="228" spans="1:36" x14ac:dyDescent="0.2">
      <c r="A228" s="22"/>
      <c r="B228" s="22"/>
      <c r="AJ228" s="22"/>
    </row>
    <row r="229" spans="1:36" x14ac:dyDescent="0.2">
      <c r="A229" s="22"/>
      <c r="B229" s="22"/>
      <c r="AJ229" s="22"/>
    </row>
    <row r="230" spans="1:36" x14ac:dyDescent="0.2">
      <c r="A230" s="22"/>
      <c r="B230" s="22"/>
      <c r="AJ230" s="22"/>
    </row>
    <row r="231" spans="1:36" x14ac:dyDescent="0.2">
      <c r="A231" s="22"/>
      <c r="B231" s="22"/>
      <c r="AJ231" s="22"/>
    </row>
    <row r="232" spans="1:36" x14ac:dyDescent="0.2">
      <c r="A232" s="22"/>
      <c r="B232" s="22"/>
      <c r="AJ232" s="22"/>
    </row>
    <row r="233" spans="1:36" x14ac:dyDescent="0.2">
      <c r="A233" s="22"/>
      <c r="B233" s="22"/>
      <c r="AJ233" s="22"/>
    </row>
    <row r="234" spans="1:36" x14ac:dyDescent="0.2">
      <c r="A234" s="22"/>
      <c r="B234" s="22"/>
      <c r="AJ234" s="22"/>
    </row>
    <row r="235" spans="1:36" x14ac:dyDescent="0.2">
      <c r="A235" s="22"/>
      <c r="B235" s="22"/>
      <c r="AJ235" s="22"/>
    </row>
    <row r="236" spans="1:36" x14ac:dyDescent="0.2">
      <c r="A236" s="22"/>
      <c r="B236" s="22"/>
      <c r="AJ236" s="22"/>
    </row>
    <row r="237" spans="1:36" x14ac:dyDescent="0.2">
      <c r="A237" s="22"/>
      <c r="B237" s="22"/>
      <c r="AJ237" s="22"/>
    </row>
    <row r="238" spans="1:36" x14ac:dyDescent="0.2">
      <c r="A238" s="22"/>
      <c r="B238" s="22"/>
      <c r="AJ238" s="22"/>
    </row>
    <row r="239" spans="1:36" x14ac:dyDescent="0.2">
      <c r="A239" s="22"/>
      <c r="B239" s="22"/>
      <c r="AJ239" s="22"/>
    </row>
    <row r="240" spans="1:36" x14ac:dyDescent="0.2">
      <c r="A240" s="22"/>
      <c r="B240" s="22"/>
      <c r="AJ240" s="22"/>
    </row>
    <row r="241" spans="1:36" x14ac:dyDescent="0.2">
      <c r="A241" s="22"/>
      <c r="B241" s="22"/>
      <c r="AJ241" s="22"/>
    </row>
    <row r="242" spans="1:36" x14ac:dyDescent="0.2">
      <c r="A242" s="22"/>
      <c r="B242" s="22"/>
      <c r="AJ242" s="22"/>
    </row>
    <row r="243" spans="1:36" x14ac:dyDescent="0.2">
      <c r="A243" s="22"/>
      <c r="B243" s="22"/>
      <c r="AJ243" s="22"/>
    </row>
    <row r="244" spans="1:36" x14ac:dyDescent="0.2">
      <c r="A244" s="22"/>
      <c r="B244" s="22"/>
      <c r="AJ244" s="22"/>
    </row>
    <row r="245" spans="1:36" x14ac:dyDescent="0.2">
      <c r="A245" s="22"/>
      <c r="B245" s="22"/>
      <c r="AJ245" s="22"/>
    </row>
    <row r="246" spans="1:36" x14ac:dyDescent="0.2">
      <c r="A246" s="22"/>
      <c r="B246" s="22"/>
      <c r="AJ246" s="22"/>
    </row>
    <row r="247" spans="1:36" x14ac:dyDescent="0.2">
      <c r="A247" s="22"/>
      <c r="B247" s="22"/>
      <c r="AJ247" s="22"/>
    </row>
    <row r="248" spans="1:36" x14ac:dyDescent="0.2">
      <c r="A248" s="22"/>
      <c r="B248" s="22"/>
      <c r="AJ248" s="22"/>
    </row>
    <row r="249" spans="1:36" x14ac:dyDescent="0.2">
      <c r="A249" s="22"/>
      <c r="B249" s="22"/>
      <c r="AJ249" s="22"/>
    </row>
    <row r="250" spans="1:36" x14ac:dyDescent="0.2">
      <c r="A250" s="22"/>
      <c r="B250" s="22"/>
      <c r="AJ250" s="22"/>
    </row>
    <row r="251" spans="1:36" x14ac:dyDescent="0.2">
      <c r="A251" s="22"/>
      <c r="B251" s="22"/>
      <c r="AJ251" s="22"/>
    </row>
    <row r="252" spans="1:36" x14ac:dyDescent="0.2">
      <c r="A252" s="22"/>
      <c r="B252" s="22"/>
      <c r="AJ252" s="22"/>
    </row>
    <row r="253" spans="1:36" x14ac:dyDescent="0.2">
      <c r="A253" s="22"/>
      <c r="B253" s="22"/>
      <c r="AJ253" s="22"/>
    </row>
    <row r="254" spans="1:36" x14ac:dyDescent="0.2">
      <c r="A254" s="22"/>
      <c r="B254" s="22"/>
      <c r="AJ254" s="22"/>
    </row>
    <row r="255" spans="1:36" x14ac:dyDescent="0.2">
      <c r="A255" s="22"/>
      <c r="B255" s="22"/>
      <c r="AJ255" s="22"/>
    </row>
    <row r="256" spans="1:36" x14ac:dyDescent="0.2">
      <c r="A256" s="22"/>
      <c r="B256" s="22"/>
      <c r="AJ256" s="22"/>
    </row>
    <row r="257" spans="1:36" x14ac:dyDescent="0.2">
      <c r="A257" s="22"/>
      <c r="B257" s="22"/>
      <c r="AJ257" s="22"/>
    </row>
    <row r="258" spans="1:36" x14ac:dyDescent="0.2">
      <c r="A258" s="22"/>
      <c r="B258" s="22"/>
      <c r="AJ258" s="22"/>
    </row>
    <row r="259" spans="1:36" x14ac:dyDescent="0.2">
      <c r="A259" s="22"/>
      <c r="B259" s="22"/>
      <c r="AJ259" s="22"/>
    </row>
    <row r="260" spans="1:36" x14ac:dyDescent="0.2">
      <c r="A260" s="22"/>
      <c r="B260" s="22"/>
      <c r="AJ260" s="22"/>
    </row>
    <row r="261" spans="1:36" x14ac:dyDescent="0.2">
      <c r="A261" s="22"/>
      <c r="B261" s="22"/>
      <c r="AJ261" s="22"/>
    </row>
    <row r="262" spans="1:36" x14ac:dyDescent="0.2">
      <c r="A262" s="22"/>
      <c r="B262" s="22"/>
      <c r="AJ262" s="22"/>
    </row>
    <row r="263" spans="1:36" x14ac:dyDescent="0.2">
      <c r="A263" s="22"/>
      <c r="B263" s="22"/>
      <c r="AJ263" s="22"/>
    </row>
    <row r="264" spans="1:36" x14ac:dyDescent="0.2">
      <c r="A264" s="22"/>
      <c r="B264" s="22"/>
      <c r="AJ264" s="22"/>
    </row>
    <row r="265" spans="1:36" x14ac:dyDescent="0.2">
      <c r="A265" s="22"/>
      <c r="B265" s="22"/>
      <c r="AJ265" s="22"/>
    </row>
    <row r="266" spans="1:36" x14ac:dyDescent="0.2">
      <c r="A266" s="22"/>
      <c r="B266" s="22"/>
      <c r="AJ266" s="22"/>
    </row>
    <row r="267" spans="1:36" x14ac:dyDescent="0.2">
      <c r="A267" s="22"/>
      <c r="B267" s="22"/>
      <c r="AJ267" s="22"/>
    </row>
    <row r="268" spans="1:36" x14ac:dyDescent="0.2">
      <c r="A268" s="22"/>
      <c r="B268" s="22"/>
      <c r="AJ268" s="22"/>
    </row>
    <row r="269" spans="1:36" x14ac:dyDescent="0.2">
      <c r="A269" s="22"/>
      <c r="B269" s="22"/>
      <c r="AJ269" s="22"/>
    </row>
    <row r="270" spans="1:36" x14ac:dyDescent="0.2">
      <c r="A270" s="22"/>
      <c r="B270" s="22"/>
      <c r="AJ270" s="22"/>
    </row>
    <row r="271" spans="1:36" x14ac:dyDescent="0.2">
      <c r="A271" s="22"/>
      <c r="B271" s="22"/>
      <c r="AJ271" s="22"/>
    </row>
    <row r="272" spans="1:36" x14ac:dyDescent="0.2">
      <c r="A272" s="22"/>
      <c r="B272" s="22"/>
      <c r="AJ272" s="22"/>
    </row>
    <row r="273" spans="1:36" x14ac:dyDescent="0.2">
      <c r="A273" s="22"/>
      <c r="B273" s="22"/>
      <c r="AJ273" s="22"/>
    </row>
    <row r="274" spans="1:36" x14ac:dyDescent="0.2">
      <c r="A274" s="22"/>
      <c r="B274" s="22"/>
      <c r="AJ274" s="22"/>
    </row>
    <row r="275" spans="1:36" x14ac:dyDescent="0.2">
      <c r="A275" s="22"/>
      <c r="B275" s="22"/>
      <c r="AJ275" s="22"/>
    </row>
    <row r="276" spans="1:36" x14ac:dyDescent="0.2">
      <c r="A276" s="22"/>
      <c r="B276" s="22"/>
      <c r="AJ276" s="22"/>
    </row>
    <row r="277" spans="1:36" x14ac:dyDescent="0.2">
      <c r="A277" s="22"/>
      <c r="B277" s="22"/>
      <c r="AJ277" s="22"/>
    </row>
    <row r="278" spans="1:36" x14ac:dyDescent="0.2">
      <c r="A278" s="22"/>
      <c r="B278" s="22"/>
      <c r="AJ278" s="22"/>
    </row>
    <row r="279" spans="1:36" x14ac:dyDescent="0.2">
      <c r="A279" s="22"/>
      <c r="B279" s="22"/>
      <c r="AJ279" s="22"/>
    </row>
    <row r="280" spans="1:36" x14ac:dyDescent="0.2">
      <c r="A280" s="22"/>
      <c r="B280" s="22"/>
      <c r="AJ280" s="22"/>
    </row>
    <row r="281" spans="1:36" x14ac:dyDescent="0.2">
      <c r="A281" s="22"/>
      <c r="B281" s="22"/>
      <c r="AJ281" s="22"/>
    </row>
    <row r="282" spans="1:36" x14ac:dyDescent="0.2">
      <c r="A282" s="22"/>
      <c r="B282" s="22"/>
      <c r="AJ282" s="22"/>
    </row>
    <row r="283" spans="1:36" x14ac:dyDescent="0.2">
      <c r="A283" s="22"/>
      <c r="B283" s="22"/>
      <c r="AJ283" s="22"/>
    </row>
    <row r="284" spans="1:36" x14ac:dyDescent="0.2">
      <c r="A284" s="22"/>
      <c r="B284" s="22"/>
      <c r="AJ284" s="22"/>
    </row>
    <row r="285" spans="1:36" x14ac:dyDescent="0.2">
      <c r="A285" s="22"/>
      <c r="B285" s="22"/>
      <c r="AJ285" s="22"/>
    </row>
    <row r="286" spans="1:36" x14ac:dyDescent="0.2">
      <c r="A286" s="22"/>
      <c r="B286" s="22"/>
      <c r="AJ286" s="22"/>
    </row>
    <row r="287" spans="1:36" x14ac:dyDescent="0.2">
      <c r="A287" s="22"/>
      <c r="B287" s="22"/>
      <c r="AJ287" s="22"/>
    </row>
    <row r="288" spans="1:36" x14ac:dyDescent="0.2">
      <c r="A288" s="22"/>
      <c r="B288" s="22"/>
      <c r="AJ288" s="22"/>
    </row>
    <row r="289" spans="1:36" x14ac:dyDescent="0.2">
      <c r="A289" s="22"/>
      <c r="B289" s="22"/>
      <c r="AJ289" s="22"/>
    </row>
    <row r="290" spans="1:36" x14ac:dyDescent="0.2">
      <c r="A290" s="22"/>
      <c r="B290" s="22"/>
      <c r="AJ290" s="22"/>
    </row>
    <row r="291" spans="1:36" x14ac:dyDescent="0.2">
      <c r="A291" s="22"/>
      <c r="B291" s="22"/>
      <c r="AJ291" s="22"/>
    </row>
    <row r="292" spans="1:36" x14ac:dyDescent="0.2">
      <c r="A292" s="22"/>
      <c r="B292" s="22"/>
      <c r="AJ292" s="22"/>
    </row>
    <row r="293" spans="1:36" x14ac:dyDescent="0.2">
      <c r="A293" s="22"/>
      <c r="B293" s="22"/>
      <c r="AJ293" s="22"/>
    </row>
    <row r="294" spans="1:36" x14ac:dyDescent="0.2">
      <c r="A294" s="22"/>
      <c r="B294" s="22"/>
      <c r="AJ294" s="22"/>
    </row>
    <row r="295" spans="1:36" x14ac:dyDescent="0.2">
      <c r="A295" s="22"/>
      <c r="B295" s="22"/>
      <c r="AJ295" s="22"/>
    </row>
    <row r="296" spans="1:36" x14ac:dyDescent="0.2">
      <c r="A296" s="22"/>
      <c r="B296" s="22"/>
      <c r="AJ296" s="22"/>
    </row>
    <row r="297" spans="1:36" x14ac:dyDescent="0.2">
      <c r="A297" s="22"/>
      <c r="B297" s="22"/>
      <c r="AJ297" s="22"/>
    </row>
    <row r="298" spans="1:36" x14ac:dyDescent="0.2">
      <c r="A298" s="22"/>
      <c r="B298" s="22"/>
      <c r="AJ298" s="22"/>
    </row>
    <row r="299" spans="1:36" x14ac:dyDescent="0.2">
      <c r="A299" s="22"/>
      <c r="B299" s="22"/>
      <c r="AJ299" s="22"/>
    </row>
    <row r="300" spans="1:36" x14ac:dyDescent="0.2">
      <c r="A300" s="22"/>
      <c r="B300" s="22"/>
      <c r="AJ300" s="22"/>
    </row>
    <row r="301" spans="1:36" x14ac:dyDescent="0.2">
      <c r="A301" s="22"/>
      <c r="B301" s="22"/>
      <c r="AJ301" s="22"/>
    </row>
    <row r="302" spans="1:36" x14ac:dyDescent="0.2">
      <c r="A302" s="22"/>
      <c r="B302" s="22"/>
      <c r="AJ302" s="22"/>
    </row>
    <row r="303" spans="1:36" x14ac:dyDescent="0.2">
      <c r="A303" s="22"/>
      <c r="B303" s="22"/>
      <c r="AJ303" s="22"/>
    </row>
    <row r="304" spans="1:36" x14ac:dyDescent="0.2">
      <c r="A304" s="22"/>
      <c r="B304" s="22"/>
      <c r="AJ304" s="22"/>
    </row>
    <row r="305" spans="1:36" x14ac:dyDescent="0.2">
      <c r="A305" s="22"/>
      <c r="B305" s="22"/>
      <c r="AJ305" s="22"/>
    </row>
    <row r="306" spans="1:36" x14ac:dyDescent="0.2">
      <c r="A306" s="22"/>
      <c r="B306" s="22"/>
      <c r="AJ306" s="22"/>
    </row>
    <row r="307" spans="1:36" x14ac:dyDescent="0.2">
      <c r="A307" s="22"/>
      <c r="B307" s="22"/>
      <c r="AJ307" s="22"/>
    </row>
    <row r="308" spans="1:36" x14ac:dyDescent="0.2">
      <c r="A308" s="22"/>
      <c r="B308" s="22"/>
      <c r="AJ308" s="22"/>
    </row>
    <row r="309" spans="1:36" x14ac:dyDescent="0.2">
      <c r="A309" s="22"/>
      <c r="B309" s="22"/>
      <c r="AJ309" s="22"/>
    </row>
    <row r="310" spans="1:36" x14ac:dyDescent="0.2">
      <c r="A310" s="22"/>
      <c r="B310" s="22"/>
      <c r="AJ310" s="22"/>
    </row>
    <row r="311" spans="1:36" x14ac:dyDescent="0.2">
      <c r="A311" s="22"/>
      <c r="B311" s="22"/>
      <c r="AJ311" s="22"/>
    </row>
    <row r="312" spans="1:36" x14ac:dyDescent="0.2">
      <c r="A312" s="22"/>
      <c r="B312" s="22"/>
      <c r="AJ312" s="22"/>
    </row>
    <row r="313" spans="1:36" x14ac:dyDescent="0.2">
      <c r="A313" s="22"/>
      <c r="B313" s="22"/>
      <c r="AJ313" s="22"/>
    </row>
    <row r="314" spans="1:36" x14ac:dyDescent="0.2">
      <c r="A314" s="22"/>
      <c r="B314" s="22"/>
      <c r="AJ314" s="22"/>
    </row>
    <row r="315" spans="1:36" x14ac:dyDescent="0.2">
      <c r="A315" s="22"/>
      <c r="B315" s="22"/>
      <c r="AJ315" s="22"/>
    </row>
    <row r="316" spans="1:36" x14ac:dyDescent="0.2">
      <c r="A316" s="22"/>
      <c r="B316" s="22"/>
      <c r="AJ316" s="22"/>
    </row>
    <row r="317" spans="1:36" x14ac:dyDescent="0.2">
      <c r="A317" s="22"/>
      <c r="B317" s="22"/>
      <c r="AJ317" s="22"/>
    </row>
    <row r="318" spans="1:36" x14ac:dyDescent="0.2">
      <c r="A318" s="22"/>
      <c r="B318" s="22"/>
      <c r="AJ318" s="22"/>
    </row>
    <row r="319" spans="1:36" x14ac:dyDescent="0.2">
      <c r="A319" s="22"/>
      <c r="B319" s="22"/>
      <c r="AJ319" s="22"/>
    </row>
    <row r="320" spans="1:36" x14ac:dyDescent="0.2">
      <c r="A320" s="22"/>
      <c r="B320" s="22"/>
      <c r="AJ320" s="22"/>
    </row>
    <row r="321" spans="1:36" x14ac:dyDescent="0.2">
      <c r="A321" s="22"/>
      <c r="B321" s="22"/>
      <c r="AJ321" s="22"/>
    </row>
    <row r="322" spans="1:36" x14ac:dyDescent="0.2">
      <c r="A322" s="22"/>
      <c r="B322" s="22"/>
      <c r="AJ322" s="22"/>
    </row>
    <row r="323" spans="1:36" x14ac:dyDescent="0.2">
      <c r="A323" s="22"/>
      <c r="B323" s="22"/>
      <c r="AJ323" s="22"/>
    </row>
    <row r="324" spans="1:36" x14ac:dyDescent="0.2">
      <c r="A324" s="22"/>
      <c r="B324" s="22"/>
      <c r="AJ324" s="22"/>
    </row>
    <row r="325" spans="1:36" x14ac:dyDescent="0.2">
      <c r="A325" s="22"/>
      <c r="B325" s="22"/>
      <c r="AJ325" s="22"/>
    </row>
    <row r="326" spans="1:36" x14ac:dyDescent="0.2">
      <c r="A326" s="22"/>
      <c r="B326" s="22"/>
      <c r="AJ326" s="22"/>
    </row>
    <row r="327" spans="1:36" x14ac:dyDescent="0.2">
      <c r="A327" s="22"/>
      <c r="B327" s="22"/>
      <c r="AJ327" s="22"/>
    </row>
    <row r="328" spans="1:36" x14ac:dyDescent="0.2">
      <c r="A328" s="22"/>
      <c r="B328" s="22"/>
      <c r="AJ328" s="22"/>
    </row>
    <row r="329" spans="1:36" x14ac:dyDescent="0.2">
      <c r="A329" s="22"/>
      <c r="B329" s="22"/>
      <c r="AJ329" s="22"/>
    </row>
    <row r="330" spans="1:36" x14ac:dyDescent="0.2">
      <c r="A330" s="22"/>
      <c r="B330" s="22"/>
      <c r="AJ330" s="22"/>
    </row>
    <row r="331" spans="1:36" x14ac:dyDescent="0.2">
      <c r="A331" s="22"/>
      <c r="B331" s="22"/>
      <c r="AJ331" s="22"/>
    </row>
    <row r="332" spans="1:36" x14ac:dyDescent="0.2">
      <c r="A332" s="22"/>
      <c r="B332" s="22"/>
      <c r="AJ332" s="22"/>
    </row>
    <row r="333" spans="1:36" x14ac:dyDescent="0.2">
      <c r="A333" s="22"/>
      <c r="B333" s="22"/>
      <c r="AJ333" s="22"/>
    </row>
    <row r="334" spans="1:36" x14ac:dyDescent="0.2">
      <c r="A334" s="22"/>
      <c r="B334" s="22"/>
      <c r="AJ334" s="22"/>
    </row>
    <row r="335" spans="1:36" x14ac:dyDescent="0.2">
      <c r="A335" s="22"/>
      <c r="B335" s="22"/>
      <c r="AJ335" s="22"/>
    </row>
    <row r="336" spans="1:36" x14ac:dyDescent="0.2">
      <c r="A336" s="22"/>
      <c r="B336" s="22"/>
      <c r="AJ336" s="22"/>
    </row>
    <row r="337" spans="1:36" x14ac:dyDescent="0.2">
      <c r="A337" s="22"/>
      <c r="B337" s="22"/>
      <c r="AJ337" s="22"/>
    </row>
    <row r="338" spans="1:36" x14ac:dyDescent="0.2">
      <c r="A338" s="22"/>
      <c r="B338" s="22"/>
      <c r="AJ338" s="22"/>
    </row>
    <row r="339" spans="1:36" x14ac:dyDescent="0.2">
      <c r="A339" s="22"/>
      <c r="B339" s="22"/>
      <c r="AJ339" s="22"/>
    </row>
    <row r="340" spans="1:36" x14ac:dyDescent="0.2">
      <c r="A340" s="22"/>
      <c r="B340" s="22"/>
      <c r="AJ340" s="22"/>
    </row>
    <row r="341" spans="1:36" x14ac:dyDescent="0.2">
      <c r="A341" s="22"/>
      <c r="B341" s="22"/>
      <c r="AJ341" s="22"/>
    </row>
    <row r="342" spans="1:36" x14ac:dyDescent="0.2">
      <c r="A342" s="22"/>
      <c r="B342" s="22"/>
      <c r="AJ342" s="22"/>
    </row>
    <row r="343" spans="1:36" x14ac:dyDescent="0.2">
      <c r="A343" s="22"/>
      <c r="B343" s="22"/>
      <c r="AJ343" s="22"/>
    </row>
    <row r="344" spans="1:36" x14ac:dyDescent="0.2">
      <c r="A344" s="22"/>
      <c r="B344" s="22"/>
      <c r="AJ344" s="22"/>
    </row>
    <row r="345" spans="1:36" x14ac:dyDescent="0.2">
      <c r="A345" s="22"/>
      <c r="B345" s="22"/>
      <c r="AJ345" s="22"/>
    </row>
    <row r="346" spans="1:36" x14ac:dyDescent="0.2">
      <c r="A346" s="22"/>
      <c r="B346" s="22"/>
      <c r="AJ346" s="22"/>
    </row>
    <row r="347" spans="1:36" x14ac:dyDescent="0.2">
      <c r="A347" s="22"/>
      <c r="B347" s="22"/>
      <c r="AJ347" s="22"/>
    </row>
    <row r="348" spans="1:36" x14ac:dyDescent="0.2">
      <c r="A348" s="22"/>
      <c r="B348" s="22"/>
      <c r="AJ348" s="22"/>
    </row>
    <row r="349" spans="1:36" x14ac:dyDescent="0.2">
      <c r="A349" s="22"/>
      <c r="B349" s="22"/>
      <c r="AJ349" s="22"/>
    </row>
    <row r="350" spans="1:36" x14ac:dyDescent="0.2">
      <c r="A350" s="22"/>
      <c r="B350" s="22"/>
      <c r="AJ350" s="22"/>
    </row>
    <row r="351" spans="1:36" x14ac:dyDescent="0.2">
      <c r="A351" s="22"/>
      <c r="B351" s="22"/>
      <c r="AJ351" s="22"/>
    </row>
    <row r="352" spans="1:36" x14ac:dyDescent="0.2">
      <c r="A352" s="22"/>
      <c r="B352" s="22"/>
      <c r="AJ352" s="22"/>
    </row>
    <row r="353" spans="1:36" x14ac:dyDescent="0.2">
      <c r="A353" s="22"/>
      <c r="B353" s="22"/>
      <c r="AJ353" s="22"/>
    </row>
    <row r="354" spans="1:36" x14ac:dyDescent="0.2">
      <c r="A354" s="22"/>
      <c r="B354" s="22"/>
      <c r="AJ354" s="22"/>
    </row>
    <row r="355" spans="1:36" x14ac:dyDescent="0.2">
      <c r="A355" s="22"/>
      <c r="B355" s="22"/>
      <c r="AJ355" s="22"/>
    </row>
    <row r="356" spans="1:36" x14ac:dyDescent="0.2">
      <c r="A356" s="22"/>
      <c r="B356" s="22"/>
      <c r="AJ356" s="22"/>
    </row>
    <row r="357" spans="1:36" x14ac:dyDescent="0.2">
      <c r="A357" s="22"/>
      <c r="B357" s="22"/>
      <c r="AJ357" s="22"/>
    </row>
    <row r="358" spans="1:36" x14ac:dyDescent="0.2">
      <c r="A358" s="22"/>
      <c r="B358" s="22"/>
      <c r="AJ358" s="22"/>
    </row>
    <row r="359" spans="1:36" x14ac:dyDescent="0.2">
      <c r="A359" s="22"/>
      <c r="B359" s="22"/>
      <c r="AJ359" s="22"/>
    </row>
    <row r="360" spans="1:36" x14ac:dyDescent="0.2">
      <c r="A360" s="22"/>
      <c r="B360" s="22"/>
      <c r="AJ360" s="22"/>
    </row>
    <row r="361" spans="1:36" x14ac:dyDescent="0.2">
      <c r="A361" s="22"/>
      <c r="B361" s="22"/>
      <c r="AJ361" s="22"/>
    </row>
    <row r="362" spans="1:36" x14ac:dyDescent="0.2">
      <c r="A362" s="22"/>
      <c r="B362" s="22"/>
      <c r="AJ362" s="22"/>
    </row>
    <row r="363" spans="1:36" x14ac:dyDescent="0.2">
      <c r="A363" s="22"/>
      <c r="B363" s="22"/>
      <c r="AJ363" s="22"/>
    </row>
    <row r="364" spans="1:36" x14ac:dyDescent="0.2">
      <c r="A364" s="22"/>
      <c r="B364" s="22"/>
      <c r="AJ364" s="22"/>
    </row>
    <row r="365" spans="1:36" x14ac:dyDescent="0.2">
      <c r="A365" s="22"/>
      <c r="B365" s="22"/>
      <c r="AJ365" s="22"/>
    </row>
    <row r="366" spans="1:36" x14ac:dyDescent="0.2">
      <c r="A366" s="22"/>
      <c r="B366" s="22"/>
      <c r="AJ366" s="22"/>
    </row>
    <row r="367" spans="1:36" x14ac:dyDescent="0.2">
      <c r="A367" s="22"/>
      <c r="B367" s="22"/>
      <c r="AJ367" s="22"/>
    </row>
    <row r="368" spans="1:36" x14ac:dyDescent="0.2">
      <c r="A368" s="22"/>
      <c r="B368" s="22"/>
      <c r="AJ368" s="22"/>
    </row>
    <row r="369" spans="1:36" x14ac:dyDescent="0.2">
      <c r="A369" s="22"/>
      <c r="B369" s="22"/>
      <c r="AJ369" s="22"/>
    </row>
    <row r="370" spans="1:36" x14ac:dyDescent="0.2">
      <c r="A370" s="22"/>
      <c r="B370" s="22"/>
      <c r="AJ370" s="22"/>
    </row>
    <row r="371" spans="1:36" x14ac:dyDescent="0.2">
      <c r="A371" s="22"/>
      <c r="B371" s="22"/>
      <c r="AJ371" s="22"/>
    </row>
    <row r="372" spans="1:36" x14ac:dyDescent="0.2">
      <c r="A372" s="22"/>
      <c r="B372" s="22"/>
      <c r="AJ372" s="22"/>
    </row>
    <row r="373" spans="1:36" x14ac:dyDescent="0.2">
      <c r="A373" s="22"/>
      <c r="B373" s="22"/>
      <c r="AJ373" s="22"/>
    </row>
    <row r="374" spans="1:36" x14ac:dyDescent="0.2">
      <c r="A374" s="22"/>
      <c r="B374" s="22"/>
      <c r="AJ374" s="22"/>
    </row>
    <row r="375" spans="1:36" x14ac:dyDescent="0.2">
      <c r="A375" s="22"/>
      <c r="B375" s="22"/>
      <c r="AJ375" s="22"/>
    </row>
    <row r="376" spans="1:36" x14ac:dyDescent="0.2">
      <c r="A376" s="22"/>
      <c r="B376" s="22"/>
      <c r="AJ376" s="22"/>
    </row>
    <row r="377" spans="1:36" x14ac:dyDescent="0.2">
      <c r="A377" s="22"/>
      <c r="B377" s="22"/>
      <c r="AJ377" s="22"/>
    </row>
    <row r="378" spans="1:36" x14ac:dyDescent="0.2">
      <c r="A378" s="22"/>
      <c r="B378" s="22"/>
      <c r="AJ378" s="22"/>
    </row>
    <row r="379" spans="1:36" x14ac:dyDescent="0.2">
      <c r="A379" s="22"/>
      <c r="B379" s="22"/>
      <c r="AJ379" s="22"/>
    </row>
    <row r="380" spans="1:36" x14ac:dyDescent="0.2">
      <c r="A380" s="22"/>
      <c r="B380" s="22"/>
      <c r="AJ380" s="22"/>
    </row>
    <row r="381" spans="1:36" x14ac:dyDescent="0.2">
      <c r="A381" s="22"/>
      <c r="B381" s="22"/>
      <c r="AJ381" s="22"/>
    </row>
    <row r="382" spans="1:36" x14ac:dyDescent="0.2">
      <c r="A382" s="22"/>
      <c r="B382" s="22"/>
      <c r="AJ382" s="22"/>
    </row>
    <row r="383" spans="1:36" x14ac:dyDescent="0.2">
      <c r="A383" s="22"/>
      <c r="B383" s="22"/>
      <c r="AJ383" s="22"/>
    </row>
    <row r="384" spans="1:36" x14ac:dyDescent="0.2">
      <c r="A384" s="22"/>
      <c r="B384" s="22"/>
      <c r="AJ384" s="22"/>
    </row>
    <row r="385" spans="1:36" x14ac:dyDescent="0.2">
      <c r="A385" s="22"/>
      <c r="B385" s="22"/>
      <c r="AJ385" s="22"/>
    </row>
    <row r="386" spans="1:36" x14ac:dyDescent="0.2">
      <c r="A386" s="22"/>
      <c r="B386" s="22"/>
      <c r="AJ386" s="22"/>
    </row>
    <row r="387" spans="1:36" x14ac:dyDescent="0.2">
      <c r="A387" s="22"/>
      <c r="B387" s="22"/>
      <c r="AJ387" s="22"/>
    </row>
    <row r="388" spans="1:36" x14ac:dyDescent="0.2">
      <c r="A388" s="22"/>
      <c r="B388" s="22"/>
      <c r="AJ388" s="22"/>
    </row>
    <row r="389" spans="1:36" x14ac:dyDescent="0.2">
      <c r="A389" s="22"/>
      <c r="B389" s="22"/>
      <c r="AJ389" s="22"/>
    </row>
    <row r="390" spans="1:36" x14ac:dyDescent="0.2">
      <c r="A390" s="22"/>
      <c r="B390" s="22"/>
      <c r="AJ390" s="22"/>
    </row>
    <row r="391" spans="1:36" x14ac:dyDescent="0.2">
      <c r="A391" s="22"/>
      <c r="B391" s="22"/>
      <c r="AJ391" s="22"/>
    </row>
    <row r="392" spans="1:36" x14ac:dyDescent="0.2">
      <c r="A392" s="22"/>
      <c r="B392" s="22"/>
      <c r="AJ392" s="22"/>
    </row>
    <row r="393" spans="1:36" x14ac:dyDescent="0.2">
      <c r="A393" s="22"/>
      <c r="B393" s="22"/>
      <c r="AJ393" s="22"/>
    </row>
    <row r="394" spans="1:36" x14ac:dyDescent="0.2">
      <c r="A394" s="22"/>
      <c r="B394" s="22"/>
      <c r="AJ394" s="22"/>
    </row>
    <row r="395" spans="1:36" x14ac:dyDescent="0.2">
      <c r="A395" s="22"/>
      <c r="B395" s="22"/>
      <c r="AJ395" s="22"/>
    </row>
    <row r="396" spans="1:36" x14ac:dyDescent="0.2">
      <c r="A396" s="22"/>
      <c r="B396" s="22"/>
      <c r="AJ396" s="22"/>
    </row>
    <row r="397" spans="1:36" x14ac:dyDescent="0.2">
      <c r="A397" s="22"/>
      <c r="B397" s="22"/>
      <c r="AJ397" s="22"/>
    </row>
    <row r="398" spans="1:36" x14ac:dyDescent="0.2">
      <c r="A398" s="22"/>
      <c r="B398" s="22"/>
      <c r="AJ398" s="22"/>
    </row>
    <row r="399" spans="1:36" x14ac:dyDescent="0.2">
      <c r="A399" s="22"/>
      <c r="B399" s="22"/>
      <c r="AJ399" s="22"/>
    </row>
    <row r="400" spans="1:36" x14ac:dyDescent="0.2">
      <c r="A400" s="22"/>
      <c r="B400" s="22"/>
      <c r="AJ400" s="22"/>
    </row>
    <row r="401" spans="1:36" x14ac:dyDescent="0.2">
      <c r="A401" s="22"/>
      <c r="B401" s="22"/>
      <c r="AJ401" s="22"/>
    </row>
    <row r="402" spans="1:36" x14ac:dyDescent="0.2">
      <c r="A402" s="22"/>
      <c r="B402" s="22"/>
      <c r="AJ402" s="22"/>
    </row>
    <row r="403" spans="1:36" x14ac:dyDescent="0.2">
      <c r="A403" s="22"/>
      <c r="B403" s="22"/>
      <c r="AJ403" s="22"/>
    </row>
    <row r="404" spans="1:36" x14ac:dyDescent="0.2">
      <c r="A404" s="22"/>
      <c r="B404" s="22"/>
      <c r="AJ404" s="22"/>
    </row>
    <row r="405" spans="1:36" x14ac:dyDescent="0.2">
      <c r="A405" s="22"/>
      <c r="B405" s="22"/>
      <c r="AJ405" s="22"/>
    </row>
    <row r="406" spans="1:36" x14ac:dyDescent="0.2">
      <c r="A406" s="22"/>
      <c r="B406" s="22"/>
      <c r="AJ406" s="22"/>
    </row>
    <row r="407" spans="1:36" x14ac:dyDescent="0.2">
      <c r="A407" s="22"/>
      <c r="B407" s="22"/>
      <c r="AJ407" s="22"/>
    </row>
    <row r="408" spans="1:36" x14ac:dyDescent="0.2">
      <c r="A408" s="22"/>
      <c r="B408" s="22"/>
      <c r="AJ408" s="22"/>
    </row>
    <row r="409" spans="1:36" x14ac:dyDescent="0.2">
      <c r="A409" s="22"/>
      <c r="B409" s="22"/>
      <c r="AJ409" s="22"/>
    </row>
    <row r="410" spans="1:36" x14ac:dyDescent="0.2">
      <c r="A410" s="22"/>
      <c r="B410" s="22"/>
      <c r="AJ410" s="22"/>
    </row>
    <row r="411" spans="1:36" x14ac:dyDescent="0.2">
      <c r="A411" s="22"/>
      <c r="B411" s="22"/>
      <c r="AJ411" s="22"/>
    </row>
    <row r="412" spans="1:36" x14ac:dyDescent="0.2">
      <c r="A412" s="22"/>
      <c r="B412" s="22"/>
      <c r="AJ412" s="22"/>
    </row>
    <row r="413" spans="1:36" x14ac:dyDescent="0.2">
      <c r="A413" s="22"/>
      <c r="B413" s="22"/>
      <c r="AJ413" s="22"/>
    </row>
    <row r="414" spans="1:36" x14ac:dyDescent="0.2">
      <c r="A414" s="22"/>
      <c r="B414" s="22"/>
      <c r="AJ414" s="22"/>
    </row>
    <row r="415" spans="1:36" x14ac:dyDescent="0.2">
      <c r="A415" s="22"/>
      <c r="B415" s="22"/>
      <c r="AJ415" s="22"/>
    </row>
    <row r="416" spans="1:36" x14ac:dyDescent="0.2">
      <c r="A416" s="22"/>
      <c r="B416" s="22"/>
      <c r="AJ416" s="22"/>
    </row>
    <row r="417" spans="1:36" x14ac:dyDescent="0.2">
      <c r="A417" s="22"/>
      <c r="B417" s="22"/>
      <c r="AJ417" s="22"/>
    </row>
    <row r="418" spans="1:36" x14ac:dyDescent="0.2">
      <c r="A418" s="22"/>
      <c r="B418" s="22"/>
      <c r="AJ418" s="22"/>
    </row>
    <row r="419" spans="1:36" x14ac:dyDescent="0.2">
      <c r="A419" s="22"/>
      <c r="B419" s="22"/>
      <c r="AJ419" s="22"/>
    </row>
    <row r="420" spans="1:36" x14ac:dyDescent="0.2">
      <c r="A420" s="22"/>
      <c r="B420" s="22"/>
      <c r="AJ420" s="22"/>
    </row>
    <row r="421" spans="1:36" x14ac:dyDescent="0.2">
      <c r="A421" s="22"/>
      <c r="B421" s="22"/>
      <c r="AJ421" s="22"/>
    </row>
    <row r="422" spans="1:36" x14ac:dyDescent="0.2">
      <c r="A422" s="22"/>
      <c r="B422" s="22"/>
      <c r="AJ422" s="22"/>
    </row>
    <row r="423" spans="1:36" x14ac:dyDescent="0.2">
      <c r="A423" s="22"/>
      <c r="B423" s="22"/>
      <c r="AJ423" s="22"/>
    </row>
    <row r="424" spans="1:36" x14ac:dyDescent="0.2">
      <c r="A424" s="22"/>
      <c r="B424" s="22"/>
      <c r="AJ424" s="22"/>
    </row>
    <row r="425" spans="1:36" x14ac:dyDescent="0.2">
      <c r="A425" s="22"/>
      <c r="B425" s="22"/>
      <c r="AJ425" s="22"/>
    </row>
    <row r="426" spans="1:36" x14ac:dyDescent="0.2">
      <c r="A426" s="22"/>
      <c r="B426" s="22"/>
      <c r="AJ426" s="22"/>
    </row>
    <row r="427" spans="1:36" x14ac:dyDescent="0.2">
      <c r="A427" s="22"/>
      <c r="B427" s="22"/>
      <c r="AJ427" s="22"/>
    </row>
    <row r="428" spans="1:36" x14ac:dyDescent="0.2">
      <c r="A428" s="22"/>
      <c r="B428" s="22"/>
      <c r="AJ428" s="22"/>
    </row>
    <row r="429" spans="1:36" x14ac:dyDescent="0.2">
      <c r="A429" s="22"/>
      <c r="B429" s="22"/>
      <c r="AJ429" s="22"/>
    </row>
    <row r="430" spans="1:36" x14ac:dyDescent="0.2">
      <c r="A430" s="22"/>
      <c r="B430" s="22"/>
      <c r="AJ430" s="22"/>
    </row>
    <row r="431" spans="1:36" x14ac:dyDescent="0.2">
      <c r="A431" s="22"/>
      <c r="B431" s="22"/>
      <c r="AJ431" s="22"/>
    </row>
    <row r="432" spans="1:36" x14ac:dyDescent="0.2">
      <c r="A432" s="22"/>
      <c r="B432" s="22"/>
      <c r="AJ432" s="22"/>
    </row>
    <row r="433" spans="1:36" x14ac:dyDescent="0.2">
      <c r="A433" s="22"/>
      <c r="B433" s="22"/>
      <c r="AJ433" s="22"/>
    </row>
    <row r="434" spans="1:36" x14ac:dyDescent="0.2">
      <c r="A434" s="22"/>
      <c r="B434" s="22"/>
      <c r="AJ434" s="22"/>
    </row>
    <row r="435" spans="1:36" x14ac:dyDescent="0.2">
      <c r="A435" s="22"/>
      <c r="B435" s="22"/>
      <c r="AJ435" s="22"/>
    </row>
    <row r="436" spans="1:36" x14ac:dyDescent="0.2">
      <c r="A436" s="22"/>
      <c r="B436" s="22"/>
      <c r="AJ436" s="22"/>
    </row>
    <row r="437" spans="1:36" x14ac:dyDescent="0.2">
      <c r="A437" s="22"/>
      <c r="B437" s="22"/>
      <c r="AJ437" s="22"/>
    </row>
    <row r="438" spans="1:36" x14ac:dyDescent="0.2">
      <c r="A438" s="22"/>
      <c r="B438" s="22"/>
      <c r="AJ438" s="22"/>
    </row>
    <row r="439" spans="1:36" x14ac:dyDescent="0.2">
      <c r="A439" s="22"/>
      <c r="B439" s="22"/>
      <c r="AJ439" s="22"/>
    </row>
    <row r="440" spans="1:36" x14ac:dyDescent="0.2">
      <c r="A440" s="22"/>
      <c r="B440" s="22"/>
      <c r="AJ440" s="22"/>
    </row>
    <row r="441" spans="1:36" x14ac:dyDescent="0.2">
      <c r="A441" s="22"/>
      <c r="B441" s="22"/>
      <c r="AJ441" s="22"/>
    </row>
    <row r="442" spans="1:36" x14ac:dyDescent="0.2">
      <c r="A442" s="22"/>
      <c r="B442" s="22"/>
      <c r="AJ442" s="22"/>
    </row>
    <row r="443" spans="1:36" x14ac:dyDescent="0.2">
      <c r="A443" s="22"/>
      <c r="B443" s="22"/>
      <c r="AJ443" s="22"/>
    </row>
    <row r="444" spans="1:36" x14ac:dyDescent="0.2">
      <c r="A444" s="22"/>
      <c r="B444" s="22"/>
      <c r="AJ444" s="22"/>
    </row>
    <row r="445" spans="1:36" x14ac:dyDescent="0.2">
      <c r="A445" s="22"/>
      <c r="B445" s="22"/>
      <c r="AJ445" s="22"/>
    </row>
    <row r="446" spans="1:36" x14ac:dyDescent="0.2">
      <c r="A446" s="22"/>
      <c r="B446" s="22"/>
      <c r="AJ446" s="22"/>
    </row>
    <row r="447" spans="1:36" x14ac:dyDescent="0.2">
      <c r="A447" s="22"/>
      <c r="B447" s="22"/>
      <c r="AJ447" s="22"/>
    </row>
    <row r="448" spans="1:36" x14ac:dyDescent="0.2">
      <c r="A448" s="22"/>
      <c r="B448" s="22"/>
      <c r="AJ448" s="22"/>
    </row>
    <row r="449" spans="1:36" x14ac:dyDescent="0.2">
      <c r="A449" s="22"/>
      <c r="B449" s="22"/>
      <c r="AJ449" s="22"/>
    </row>
    <row r="450" spans="1:36" x14ac:dyDescent="0.2">
      <c r="A450" s="22"/>
      <c r="B450" s="22"/>
      <c r="AJ450" s="22"/>
    </row>
    <row r="451" spans="1:36" x14ac:dyDescent="0.2">
      <c r="A451" s="22"/>
      <c r="B451" s="22"/>
      <c r="AJ451" s="22"/>
    </row>
    <row r="452" spans="1:36" x14ac:dyDescent="0.2">
      <c r="A452" s="22"/>
      <c r="B452" s="22"/>
      <c r="AJ452" s="22"/>
    </row>
    <row r="453" spans="1:36" x14ac:dyDescent="0.2">
      <c r="A453" s="22"/>
      <c r="B453" s="22"/>
      <c r="AJ453" s="22"/>
    </row>
    <row r="454" spans="1:36" x14ac:dyDescent="0.2">
      <c r="A454" s="22"/>
      <c r="B454" s="22"/>
      <c r="AJ454" s="22"/>
    </row>
    <row r="455" spans="1:36" x14ac:dyDescent="0.2">
      <c r="A455" s="22"/>
      <c r="B455" s="22"/>
      <c r="AJ455" s="22"/>
    </row>
    <row r="456" spans="1:36" x14ac:dyDescent="0.2">
      <c r="A456" s="22"/>
      <c r="B456" s="22"/>
      <c r="AJ456" s="22"/>
    </row>
    <row r="457" spans="1:36" x14ac:dyDescent="0.2">
      <c r="A457" s="22"/>
      <c r="B457" s="22"/>
      <c r="AJ457" s="22"/>
    </row>
    <row r="458" spans="1:36" x14ac:dyDescent="0.2">
      <c r="A458" s="22"/>
      <c r="B458" s="22"/>
      <c r="AJ458" s="22"/>
    </row>
    <row r="459" spans="1:36" x14ac:dyDescent="0.2">
      <c r="A459" s="22"/>
      <c r="B459" s="22"/>
      <c r="AJ459" s="22"/>
    </row>
    <row r="460" spans="1:36" x14ac:dyDescent="0.2">
      <c r="A460" s="22"/>
      <c r="B460" s="22"/>
      <c r="AJ460" s="22"/>
    </row>
    <row r="461" spans="1:36" x14ac:dyDescent="0.2">
      <c r="A461" s="22"/>
      <c r="B461" s="22"/>
      <c r="AJ461" s="22"/>
    </row>
    <row r="462" spans="1:36" x14ac:dyDescent="0.2">
      <c r="A462" s="22"/>
      <c r="B462" s="22"/>
      <c r="AJ462" s="22"/>
    </row>
    <row r="463" spans="1:36" x14ac:dyDescent="0.2">
      <c r="A463" s="22"/>
      <c r="B463" s="22"/>
      <c r="AJ463" s="22"/>
    </row>
    <row r="464" spans="1:36" x14ac:dyDescent="0.2">
      <c r="A464" s="22"/>
      <c r="B464" s="22"/>
      <c r="AJ464" s="22"/>
    </row>
    <row r="465" spans="1:36" x14ac:dyDescent="0.2">
      <c r="A465" s="22"/>
      <c r="B465" s="22"/>
      <c r="AJ465" s="22"/>
    </row>
    <row r="466" spans="1:36" x14ac:dyDescent="0.2">
      <c r="A466" s="22"/>
      <c r="B466" s="22"/>
      <c r="AJ466" s="22"/>
    </row>
    <row r="467" spans="1:36" x14ac:dyDescent="0.2">
      <c r="A467" s="22"/>
      <c r="B467" s="22"/>
      <c r="AJ467" s="22"/>
    </row>
    <row r="468" spans="1:36" x14ac:dyDescent="0.2">
      <c r="A468" s="22"/>
      <c r="B468" s="22"/>
      <c r="AJ468" s="22"/>
    </row>
    <row r="469" spans="1:36" x14ac:dyDescent="0.2">
      <c r="A469" s="22"/>
      <c r="B469" s="22"/>
      <c r="AJ469" s="22"/>
    </row>
    <row r="470" spans="1:36" x14ac:dyDescent="0.2">
      <c r="A470" s="22"/>
      <c r="B470" s="22"/>
      <c r="AJ470" s="22"/>
    </row>
    <row r="471" spans="1:36" x14ac:dyDescent="0.2">
      <c r="A471" s="22"/>
      <c r="B471" s="22"/>
      <c r="AJ471" s="22"/>
    </row>
    <row r="472" spans="1:36" x14ac:dyDescent="0.2">
      <c r="A472" s="22"/>
      <c r="B472" s="22"/>
      <c r="AJ472" s="22"/>
    </row>
    <row r="473" spans="1:36" x14ac:dyDescent="0.2">
      <c r="A473" s="22"/>
      <c r="B473" s="22"/>
      <c r="AJ473" s="22"/>
    </row>
    <row r="474" spans="1:36" x14ac:dyDescent="0.2">
      <c r="A474" s="22"/>
      <c r="B474" s="22"/>
      <c r="AJ474" s="22"/>
    </row>
    <row r="475" spans="1:36" x14ac:dyDescent="0.2">
      <c r="A475" s="22"/>
      <c r="B475" s="22"/>
      <c r="AJ475" s="22"/>
    </row>
    <row r="476" spans="1:36" x14ac:dyDescent="0.2">
      <c r="A476" s="22"/>
      <c r="B476" s="22"/>
      <c r="AJ476" s="22"/>
    </row>
    <row r="477" spans="1:36" x14ac:dyDescent="0.2">
      <c r="A477" s="22"/>
      <c r="B477" s="22"/>
      <c r="AJ477" s="22"/>
    </row>
    <row r="478" spans="1:36" x14ac:dyDescent="0.2">
      <c r="A478" s="22"/>
      <c r="B478" s="22"/>
      <c r="AJ478" s="22"/>
    </row>
    <row r="479" spans="1:36" x14ac:dyDescent="0.2">
      <c r="A479" s="22"/>
      <c r="B479" s="22"/>
      <c r="AJ479" s="22"/>
    </row>
    <row r="480" spans="1:36" x14ac:dyDescent="0.2">
      <c r="A480" s="22"/>
      <c r="B480" s="22"/>
      <c r="AJ480" s="22"/>
    </row>
    <row r="481" spans="1:36" x14ac:dyDescent="0.2">
      <c r="A481" s="22"/>
      <c r="B481" s="22"/>
      <c r="AJ481" s="22"/>
    </row>
    <row r="482" spans="1:36" x14ac:dyDescent="0.2">
      <c r="A482" s="22"/>
      <c r="B482" s="22"/>
      <c r="AJ482" s="22"/>
    </row>
    <row r="483" spans="1:36" x14ac:dyDescent="0.2">
      <c r="A483" s="22"/>
      <c r="B483" s="22"/>
      <c r="AJ483" s="22"/>
    </row>
    <row r="484" spans="1:36" x14ac:dyDescent="0.2">
      <c r="A484" s="22"/>
      <c r="B484" s="22"/>
      <c r="AJ484" s="22"/>
    </row>
    <row r="485" spans="1:36" x14ac:dyDescent="0.2">
      <c r="A485" s="22"/>
      <c r="B485" s="22"/>
      <c r="AJ485" s="22"/>
    </row>
    <row r="486" spans="1:36" x14ac:dyDescent="0.2">
      <c r="A486" s="22"/>
      <c r="B486" s="22"/>
      <c r="AJ486" s="22"/>
    </row>
    <row r="487" spans="1:36" x14ac:dyDescent="0.2">
      <c r="A487" s="22"/>
      <c r="B487" s="22"/>
      <c r="AJ487" s="22"/>
    </row>
    <row r="488" spans="1:36" x14ac:dyDescent="0.2">
      <c r="A488" s="22"/>
      <c r="B488" s="22"/>
      <c r="AJ488" s="22"/>
    </row>
    <row r="489" spans="1:36" x14ac:dyDescent="0.2">
      <c r="A489" s="22"/>
      <c r="B489" s="22"/>
      <c r="AJ489" s="22"/>
    </row>
    <row r="490" spans="1:36" x14ac:dyDescent="0.2">
      <c r="A490" s="22"/>
      <c r="B490" s="22"/>
      <c r="AJ490" s="22"/>
    </row>
    <row r="491" spans="1:36" x14ac:dyDescent="0.2">
      <c r="A491" s="22"/>
      <c r="B491" s="22"/>
      <c r="AJ491" s="22"/>
    </row>
    <row r="492" spans="1:36" x14ac:dyDescent="0.2">
      <c r="A492" s="22"/>
      <c r="B492" s="22"/>
      <c r="AJ492" s="22"/>
    </row>
    <row r="493" spans="1:36" x14ac:dyDescent="0.2">
      <c r="A493" s="22"/>
      <c r="B493" s="22"/>
      <c r="AJ493" s="22"/>
    </row>
    <row r="494" spans="1:36" x14ac:dyDescent="0.2">
      <c r="A494" s="22"/>
      <c r="B494" s="22"/>
      <c r="AJ494" s="22"/>
    </row>
    <row r="495" spans="1:36" x14ac:dyDescent="0.2">
      <c r="A495" s="22"/>
      <c r="B495" s="22"/>
      <c r="AJ495" s="22"/>
    </row>
    <row r="496" spans="1:36" x14ac:dyDescent="0.2">
      <c r="A496" s="22"/>
      <c r="B496" s="22"/>
      <c r="AJ496" s="22"/>
    </row>
    <row r="497" spans="1:36" x14ac:dyDescent="0.2">
      <c r="A497" s="22"/>
      <c r="B497" s="22"/>
      <c r="AJ497" s="22"/>
    </row>
    <row r="498" spans="1:36" x14ac:dyDescent="0.2">
      <c r="A498" s="22"/>
      <c r="B498" s="22"/>
      <c r="AJ498" s="22"/>
    </row>
    <row r="499" spans="1:36" x14ac:dyDescent="0.2">
      <c r="A499" s="22"/>
      <c r="B499" s="22"/>
      <c r="AJ499" s="22"/>
    </row>
    <row r="500" spans="1:36" x14ac:dyDescent="0.2">
      <c r="A500" s="22"/>
      <c r="B500" s="22"/>
      <c r="AJ500" s="22"/>
    </row>
    <row r="501" spans="1:36" x14ac:dyDescent="0.2">
      <c r="A501" s="22"/>
      <c r="B501" s="22"/>
      <c r="AJ501" s="22"/>
    </row>
    <row r="502" spans="1:36" x14ac:dyDescent="0.2">
      <c r="A502" s="22"/>
      <c r="B502" s="22"/>
      <c r="AJ502" s="22"/>
    </row>
    <row r="503" spans="1:36" x14ac:dyDescent="0.2">
      <c r="A503" s="22"/>
      <c r="B503" s="22"/>
      <c r="AJ503" s="22"/>
    </row>
    <row r="504" spans="1:36" x14ac:dyDescent="0.2">
      <c r="A504" s="22"/>
      <c r="B504" s="22"/>
      <c r="AJ504" s="22"/>
    </row>
    <row r="505" spans="1:36" x14ac:dyDescent="0.2">
      <c r="A505" s="22"/>
      <c r="B505" s="22"/>
      <c r="AJ505" s="22"/>
    </row>
    <row r="506" spans="1:36" x14ac:dyDescent="0.2">
      <c r="A506" s="22"/>
      <c r="B506" s="22"/>
      <c r="AJ506" s="22"/>
    </row>
    <row r="507" spans="1:36" x14ac:dyDescent="0.2">
      <c r="A507" s="22"/>
      <c r="B507" s="22"/>
      <c r="AJ507" s="22"/>
    </row>
    <row r="508" spans="1:36" x14ac:dyDescent="0.2">
      <c r="A508" s="22"/>
      <c r="B508" s="22"/>
      <c r="AJ508" s="22"/>
    </row>
    <row r="509" spans="1:36" x14ac:dyDescent="0.2">
      <c r="A509" s="22"/>
      <c r="B509" s="22"/>
      <c r="AJ509" s="22"/>
    </row>
    <row r="510" spans="1:36" x14ac:dyDescent="0.2">
      <c r="A510" s="22"/>
      <c r="B510" s="22"/>
      <c r="AJ510" s="22"/>
    </row>
    <row r="511" spans="1:36" x14ac:dyDescent="0.2">
      <c r="A511" s="22"/>
      <c r="B511" s="22"/>
      <c r="AJ511" s="22"/>
    </row>
    <row r="512" spans="1:36" x14ac:dyDescent="0.2">
      <c r="A512" s="22"/>
      <c r="B512" s="22"/>
      <c r="AJ512" s="22"/>
    </row>
    <row r="513" spans="1:36" x14ac:dyDescent="0.2">
      <c r="A513" s="22"/>
      <c r="B513" s="22"/>
      <c r="AJ513" s="22"/>
    </row>
    <row r="514" spans="1:36" x14ac:dyDescent="0.2">
      <c r="A514" s="22"/>
      <c r="B514" s="22"/>
      <c r="AJ514" s="22"/>
    </row>
    <row r="515" spans="1:36" x14ac:dyDescent="0.2">
      <c r="A515" s="22"/>
      <c r="B515" s="22"/>
      <c r="AJ515" s="22"/>
    </row>
    <row r="516" spans="1:36" x14ac:dyDescent="0.2">
      <c r="A516" s="22"/>
      <c r="B516" s="22"/>
      <c r="AJ516" s="22"/>
    </row>
    <row r="517" spans="1:36" x14ac:dyDescent="0.2">
      <c r="A517" s="22"/>
      <c r="B517" s="22"/>
      <c r="AJ517" s="22"/>
    </row>
    <row r="518" spans="1:36" x14ac:dyDescent="0.2">
      <c r="A518" s="22"/>
      <c r="B518" s="22"/>
      <c r="AJ518" s="22"/>
    </row>
    <row r="519" spans="1:36" x14ac:dyDescent="0.2">
      <c r="A519" s="22"/>
      <c r="B519" s="22"/>
      <c r="AJ519" s="22"/>
    </row>
    <row r="520" spans="1:36" x14ac:dyDescent="0.2">
      <c r="A520" s="22"/>
      <c r="B520" s="22"/>
      <c r="AJ520" s="22"/>
    </row>
    <row r="521" spans="1:36" x14ac:dyDescent="0.2">
      <c r="A521" s="22"/>
      <c r="B521" s="22"/>
      <c r="AJ521" s="22"/>
    </row>
    <row r="522" spans="1:36" x14ac:dyDescent="0.2">
      <c r="A522" s="22"/>
      <c r="B522" s="22"/>
      <c r="AJ522" s="22"/>
    </row>
    <row r="523" spans="1:36" x14ac:dyDescent="0.2">
      <c r="A523" s="22"/>
      <c r="B523" s="22"/>
      <c r="AJ523" s="22"/>
    </row>
    <row r="524" spans="1:36" x14ac:dyDescent="0.2">
      <c r="A524" s="22"/>
      <c r="B524" s="22"/>
      <c r="AJ524" s="22"/>
    </row>
    <row r="525" spans="1:36" x14ac:dyDescent="0.2">
      <c r="A525" s="22"/>
      <c r="B525" s="22"/>
      <c r="AJ525" s="22"/>
    </row>
    <row r="526" spans="1:36" x14ac:dyDescent="0.2">
      <c r="A526" s="22"/>
      <c r="B526" s="22"/>
      <c r="AJ526" s="22"/>
    </row>
    <row r="527" spans="1:36" x14ac:dyDescent="0.2">
      <c r="A527" s="22"/>
      <c r="B527" s="22"/>
      <c r="AJ527" s="22"/>
    </row>
    <row r="528" spans="1:36" x14ac:dyDescent="0.2">
      <c r="A528" s="22"/>
      <c r="B528" s="22"/>
      <c r="AJ528" s="22"/>
    </row>
    <row r="529" spans="1:36" x14ac:dyDescent="0.2">
      <c r="A529" s="22"/>
      <c r="B529" s="22"/>
      <c r="AJ529" s="22"/>
    </row>
    <row r="530" spans="1:36" x14ac:dyDescent="0.2">
      <c r="A530" s="22"/>
      <c r="B530" s="22"/>
      <c r="AJ530" s="22"/>
    </row>
    <row r="531" spans="1:36" x14ac:dyDescent="0.2">
      <c r="A531" s="22"/>
      <c r="B531" s="22"/>
      <c r="AJ531" s="22"/>
    </row>
    <row r="532" spans="1:36" x14ac:dyDescent="0.2">
      <c r="A532" s="22"/>
      <c r="B532" s="22"/>
      <c r="AJ532" s="22"/>
    </row>
    <row r="533" spans="1:36" x14ac:dyDescent="0.2">
      <c r="A533" s="22"/>
      <c r="B533" s="22"/>
      <c r="AJ533" s="22"/>
    </row>
    <row r="534" spans="1:36" x14ac:dyDescent="0.2">
      <c r="A534" s="22"/>
      <c r="B534" s="22"/>
      <c r="AJ534" s="22"/>
    </row>
    <row r="535" spans="1:36" x14ac:dyDescent="0.2">
      <c r="A535" s="22"/>
      <c r="B535" s="22"/>
      <c r="AJ535" s="22"/>
    </row>
    <row r="536" spans="1:36" x14ac:dyDescent="0.2">
      <c r="A536" s="22"/>
      <c r="B536" s="22"/>
      <c r="AJ536" s="22"/>
    </row>
    <row r="537" spans="1:36" x14ac:dyDescent="0.2">
      <c r="A537" s="22"/>
      <c r="B537" s="22"/>
      <c r="AJ537" s="22"/>
    </row>
    <row r="538" spans="1:36" x14ac:dyDescent="0.2">
      <c r="A538" s="22"/>
      <c r="B538" s="22"/>
      <c r="AJ538" s="22"/>
    </row>
    <row r="539" spans="1:36" x14ac:dyDescent="0.2">
      <c r="A539" s="22"/>
      <c r="B539" s="22"/>
      <c r="AJ539" s="22"/>
    </row>
    <row r="540" spans="1:36" x14ac:dyDescent="0.2">
      <c r="A540" s="22"/>
      <c r="B540" s="22"/>
      <c r="AJ540" s="22"/>
    </row>
    <row r="541" spans="1:36" x14ac:dyDescent="0.2">
      <c r="A541" s="22"/>
      <c r="B541" s="22"/>
      <c r="AJ541" s="22"/>
    </row>
    <row r="542" spans="1:36" x14ac:dyDescent="0.2">
      <c r="A542" s="22"/>
      <c r="B542" s="22"/>
      <c r="AJ542" s="22"/>
    </row>
    <row r="543" spans="1:36" x14ac:dyDescent="0.2">
      <c r="A543" s="22"/>
      <c r="B543" s="22"/>
      <c r="AJ543" s="22"/>
    </row>
    <row r="544" spans="1:36" x14ac:dyDescent="0.2">
      <c r="A544" s="22"/>
      <c r="B544" s="22"/>
      <c r="AJ544" s="22"/>
    </row>
    <row r="545" spans="1:36" x14ac:dyDescent="0.2">
      <c r="A545" s="22"/>
      <c r="B545" s="22"/>
      <c r="AJ545" s="22"/>
    </row>
    <row r="546" spans="1:36" x14ac:dyDescent="0.2">
      <c r="A546" s="22"/>
      <c r="B546" s="22"/>
      <c r="AJ546" s="22"/>
    </row>
    <row r="547" spans="1:36" x14ac:dyDescent="0.2">
      <c r="A547" s="22"/>
      <c r="B547" s="22"/>
      <c r="AJ547" s="22"/>
    </row>
    <row r="548" spans="1:36" x14ac:dyDescent="0.2">
      <c r="A548" s="22"/>
      <c r="B548" s="22"/>
      <c r="AJ548" s="22"/>
    </row>
    <row r="549" spans="1:36" x14ac:dyDescent="0.2">
      <c r="A549" s="22"/>
      <c r="B549" s="22"/>
      <c r="AJ549" s="22"/>
    </row>
    <row r="550" spans="1:36" x14ac:dyDescent="0.2">
      <c r="A550" s="22"/>
      <c r="B550" s="22"/>
      <c r="AJ550" s="22"/>
    </row>
    <row r="551" spans="1:36" x14ac:dyDescent="0.2">
      <c r="A551" s="22"/>
      <c r="B551" s="22"/>
      <c r="AJ551" s="22"/>
    </row>
    <row r="552" spans="1:36" x14ac:dyDescent="0.2">
      <c r="A552" s="22"/>
      <c r="B552" s="22"/>
      <c r="AJ552" s="22"/>
    </row>
    <row r="553" spans="1:36" x14ac:dyDescent="0.2">
      <c r="A553" s="22"/>
      <c r="B553" s="22"/>
      <c r="AJ553" s="22"/>
    </row>
    <row r="554" spans="1:36" x14ac:dyDescent="0.2">
      <c r="A554" s="22"/>
      <c r="B554" s="22"/>
      <c r="AJ554" s="22"/>
    </row>
    <row r="555" spans="1:36" x14ac:dyDescent="0.2">
      <c r="A555" s="22"/>
      <c r="B555" s="22"/>
      <c r="AJ555" s="22"/>
    </row>
    <row r="556" spans="1:36" x14ac:dyDescent="0.2">
      <c r="A556" s="22"/>
      <c r="B556" s="22"/>
      <c r="AJ556" s="22"/>
    </row>
    <row r="557" spans="1:36" x14ac:dyDescent="0.2">
      <c r="A557" s="22"/>
      <c r="B557" s="22"/>
      <c r="AJ557" s="22"/>
    </row>
    <row r="558" spans="1:36" x14ac:dyDescent="0.2">
      <c r="A558" s="22"/>
      <c r="B558" s="22"/>
      <c r="AJ558" s="22"/>
    </row>
    <row r="559" spans="1:36" x14ac:dyDescent="0.2">
      <c r="A559" s="22"/>
      <c r="B559" s="22"/>
      <c r="AJ559" s="22"/>
    </row>
    <row r="560" spans="1:36" x14ac:dyDescent="0.2">
      <c r="A560" s="22"/>
      <c r="B560" s="22"/>
      <c r="AJ560" s="22"/>
    </row>
    <row r="561" spans="1:36" x14ac:dyDescent="0.2">
      <c r="A561" s="22"/>
      <c r="B561" s="22"/>
      <c r="AJ561" s="22"/>
    </row>
    <row r="562" spans="1:36" x14ac:dyDescent="0.2">
      <c r="A562" s="22"/>
      <c r="B562" s="22"/>
      <c r="AJ562" s="22"/>
    </row>
    <row r="563" spans="1:36" x14ac:dyDescent="0.2">
      <c r="A563" s="22"/>
      <c r="B563" s="22"/>
      <c r="AJ563" s="22"/>
    </row>
    <row r="564" spans="1:36" x14ac:dyDescent="0.2">
      <c r="A564" s="22"/>
      <c r="B564" s="22"/>
      <c r="AJ564" s="22"/>
    </row>
    <row r="565" spans="1:36" x14ac:dyDescent="0.2">
      <c r="A565" s="22"/>
      <c r="B565" s="22"/>
      <c r="AJ565" s="22"/>
    </row>
    <row r="566" spans="1:36" x14ac:dyDescent="0.2">
      <c r="A566" s="22"/>
      <c r="B566" s="22"/>
      <c r="AJ566" s="22"/>
    </row>
    <row r="567" spans="1:36" x14ac:dyDescent="0.2">
      <c r="A567" s="22"/>
      <c r="B567" s="22"/>
      <c r="AJ567" s="22"/>
    </row>
    <row r="568" spans="1:36" x14ac:dyDescent="0.2">
      <c r="A568" s="22"/>
      <c r="B568" s="22"/>
      <c r="AJ568" s="22"/>
    </row>
    <row r="569" spans="1:36" x14ac:dyDescent="0.2">
      <c r="A569" s="22"/>
      <c r="B569" s="22"/>
      <c r="AJ569" s="22"/>
    </row>
    <row r="570" spans="1:36" x14ac:dyDescent="0.2">
      <c r="A570" s="22"/>
      <c r="B570" s="22"/>
      <c r="AJ570" s="22"/>
    </row>
    <row r="571" spans="1:36" x14ac:dyDescent="0.2">
      <c r="A571" s="22"/>
      <c r="B571" s="22"/>
      <c r="AJ571" s="22"/>
    </row>
    <row r="572" spans="1:36" x14ac:dyDescent="0.2">
      <c r="A572" s="22"/>
      <c r="B572" s="22"/>
      <c r="AJ572" s="22"/>
    </row>
    <row r="573" spans="1:36" x14ac:dyDescent="0.2">
      <c r="A573" s="22"/>
      <c r="B573" s="22"/>
      <c r="AJ573" s="22"/>
    </row>
    <row r="574" spans="1:36" x14ac:dyDescent="0.2">
      <c r="A574" s="22"/>
      <c r="B574" s="22"/>
      <c r="AJ574" s="22"/>
    </row>
    <row r="575" spans="1:36" x14ac:dyDescent="0.2">
      <c r="A575" s="22"/>
      <c r="B575" s="22"/>
      <c r="AJ575" s="22"/>
    </row>
    <row r="576" spans="1:36" x14ac:dyDescent="0.2">
      <c r="A576" s="22"/>
      <c r="B576" s="22"/>
      <c r="AJ576" s="22"/>
    </row>
    <row r="577" spans="1:36" x14ac:dyDescent="0.2">
      <c r="A577" s="22"/>
      <c r="B577" s="22"/>
      <c r="AJ577" s="22"/>
    </row>
    <row r="578" spans="1:36" x14ac:dyDescent="0.2">
      <c r="A578" s="22"/>
      <c r="B578" s="22"/>
      <c r="AJ578" s="22"/>
    </row>
    <row r="579" spans="1:36" x14ac:dyDescent="0.2">
      <c r="A579" s="22"/>
      <c r="B579" s="22"/>
      <c r="AJ579" s="22"/>
    </row>
    <row r="580" spans="1:36" x14ac:dyDescent="0.2">
      <c r="A580" s="22"/>
      <c r="B580" s="22"/>
      <c r="AJ580" s="22"/>
    </row>
    <row r="581" spans="1:36" x14ac:dyDescent="0.2">
      <c r="A581" s="22"/>
      <c r="B581" s="22"/>
      <c r="AJ581" s="22"/>
    </row>
    <row r="582" spans="1:36" x14ac:dyDescent="0.2">
      <c r="A582" s="22"/>
      <c r="B582" s="22"/>
      <c r="AJ582" s="22"/>
    </row>
    <row r="583" spans="1:36" x14ac:dyDescent="0.2">
      <c r="A583" s="22"/>
      <c r="B583" s="22"/>
      <c r="AJ583" s="22"/>
    </row>
    <row r="584" spans="1:36" x14ac:dyDescent="0.2">
      <c r="A584" s="22"/>
      <c r="B584" s="22"/>
      <c r="AJ584" s="22"/>
    </row>
    <row r="585" spans="1:36" x14ac:dyDescent="0.2">
      <c r="A585" s="22"/>
      <c r="B585" s="22"/>
      <c r="AJ585" s="22"/>
    </row>
    <row r="586" spans="1:36" x14ac:dyDescent="0.2">
      <c r="A586" s="22"/>
      <c r="B586" s="22"/>
      <c r="AJ586" s="22"/>
    </row>
    <row r="587" spans="1:36" x14ac:dyDescent="0.2">
      <c r="A587" s="22"/>
      <c r="B587" s="22"/>
      <c r="AJ587" s="22"/>
    </row>
    <row r="588" spans="1:36" x14ac:dyDescent="0.2">
      <c r="A588" s="22"/>
      <c r="B588" s="22"/>
      <c r="AJ588" s="22"/>
    </row>
    <row r="589" spans="1:36" x14ac:dyDescent="0.2">
      <c r="A589" s="22"/>
      <c r="B589" s="22"/>
      <c r="AJ589" s="22"/>
    </row>
    <row r="590" spans="1:36" x14ac:dyDescent="0.2">
      <c r="A590" s="22"/>
      <c r="B590" s="22"/>
      <c r="AJ590" s="22"/>
    </row>
    <row r="591" spans="1:36" x14ac:dyDescent="0.2">
      <c r="A591" s="22"/>
      <c r="B591" s="22"/>
      <c r="AJ591" s="22"/>
    </row>
    <row r="592" spans="1:36" x14ac:dyDescent="0.2">
      <c r="A592" s="22"/>
      <c r="B592" s="22"/>
      <c r="AJ592" s="22"/>
    </row>
    <row r="593" spans="1:36" x14ac:dyDescent="0.2">
      <c r="A593" s="22"/>
      <c r="B593" s="22"/>
      <c r="AJ593" s="22"/>
    </row>
    <row r="594" spans="1:36" x14ac:dyDescent="0.2">
      <c r="A594" s="22"/>
      <c r="B594" s="22"/>
      <c r="AJ594" s="22"/>
    </row>
    <row r="595" spans="1:36" x14ac:dyDescent="0.2">
      <c r="A595" s="22"/>
      <c r="B595" s="22"/>
      <c r="AJ595" s="22"/>
    </row>
    <row r="596" spans="1:36" x14ac:dyDescent="0.2">
      <c r="A596" s="22"/>
      <c r="B596" s="22"/>
      <c r="AJ596" s="22"/>
    </row>
    <row r="597" spans="1:36" x14ac:dyDescent="0.2">
      <c r="A597" s="22"/>
      <c r="B597" s="22"/>
      <c r="AJ597" s="22"/>
    </row>
    <row r="598" spans="1:36" x14ac:dyDescent="0.2">
      <c r="A598" s="22"/>
      <c r="B598" s="22"/>
      <c r="AJ598" s="22"/>
    </row>
    <row r="599" spans="1:36" x14ac:dyDescent="0.2">
      <c r="A599" s="22"/>
      <c r="B599" s="22"/>
      <c r="AJ599" s="22"/>
    </row>
    <row r="600" spans="1:36" x14ac:dyDescent="0.2">
      <c r="A600" s="22"/>
      <c r="B600" s="22"/>
      <c r="AJ600" s="22"/>
    </row>
    <row r="601" spans="1:36" x14ac:dyDescent="0.2">
      <c r="A601" s="22"/>
      <c r="B601" s="22"/>
      <c r="AJ601" s="22"/>
    </row>
    <row r="602" spans="1:36" x14ac:dyDescent="0.2">
      <c r="A602" s="22"/>
      <c r="B602" s="22"/>
      <c r="AJ602" s="22"/>
    </row>
    <row r="603" spans="1:36" x14ac:dyDescent="0.2">
      <c r="A603" s="22"/>
      <c r="B603" s="22"/>
      <c r="AJ603" s="22"/>
    </row>
    <row r="604" spans="1:36" x14ac:dyDescent="0.2">
      <c r="A604" s="22"/>
      <c r="B604" s="22"/>
      <c r="AJ604" s="22"/>
    </row>
    <row r="605" spans="1:36" x14ac:dyDescent="0.2">
      <c r="A605" s="22"/>
      <c r="B605" s="22"/>
      <c r="AJ605" s="22"/>
    </row>
    <row r="606" spans="1:36" x14ac:dyDescent="0.2">
      <c r="A606" s="22"/>
      <c r="B606" s="22"/>
      <c r="AJ606" s="22"/>
    </row>
    <row r="607" spans="1:36" x14ac:dyDescent="0.2">
      <c r="A607" s="22"/>
      <c r="B607" s="22"/>
      <c r="AJ607" s="22"/>
    </row>
    <row r="608" spans="1:36" x14ac:dyDescent="0.2">
      <c r="A608" s="22"/>
      <c r="B608" s="22"/>
      <c r="AJ608" s="22"/>
    </row>
    <row r="609" spans="1:36" x14ac:dyDescent="0.2">
      <c r="A609" s="22"/>
      <c r="B609" s="22"/>
      <c r="AJ609" s="22"/>
    </row>
    <row r="610" spans="1:36" x14ac:dyDescent="0.2">
      <c r="A610" s="22"/>
      <c r="B610" s="22"/>
      <c r="AJ610" s="22"/>
    </row>
    <row r="611" spans="1:36" x14ac:dyDescent="0.2">
      <c r="A611" s="22"/>
      <c r="B611" s="22"/>
      <c r="AJ611" s="22"/>
    </row>
    <row r="612" spans="1:36" x14ac:dyDescent="0.2">
      <c r="A612" s="22"/>
      <c r="B612" s="22"/>
      <c r="AJ612" s="22"/>
    </row>
    <row r="613" spans="1:36" x14ac:dyDescent="0.2">
      <c r="A613" s="22"/>
      <c r="B613" s="22"/>
      <c r="AJ613" s="22"/>
    </row>
    <row r="614" spans="1:36" x14ac:dyDescent="0.2">
      <c r="A614" s="22"/>
      <c r="B614" s="22"/>
      <c r="AJ614" s="22"/>
    </row>
    <row r="615" spans="1:36" x14ac:dyDescent="0.2">
      <c r="A615" s="22"/>
      <c r="B615" s="22"/>
      <c r="AJ615" s="22"/>
    </row>
    <row r="616" spans="1:36" x14ac:dyDescent="0.2">
      <c r="A616" s="22"/>
      <c r="B616" s="22"/>
      <c r="AJ616" s="22"/>
    </row>
    <row r="617" spans="1:36" x14ac:dyDescent="0.2">
      <c r="A617" s="22"/>
      <c r="B617" s="22"/>
      <c r="AJ617" s="22"/>
    </row>
    <row r="618" spans="1:36" x14ac:dyDescent="0.2">
      <c r="A618" s="22"/>
      <c r="B618" s="22"/>
      <c r="AJ618" s="22"/>
    </row>
    <row r="619" spans="1:36" x14ac:dyDescent="0.2">
      <c r="A619" s="22"/>
      <c r="B619" s="22"/>
      <c r="AJ619" s="22"/>
    </row>
    <row r="620" spans="1:36" x14ac:dyDescent="0.2">
      <c r="A620" s="22"/>
      <c r="B620" s="22"/>
      <c r="AJ620" s="22"/>
    </row>
    <row r="621" spans="1:36" x14ac:dyDescent="0.2">
      <c r="A621" s="22"/>
      <c r="B621" s="22"/>
      <c r="AJ621" s="22"/>
    </row>
    <row r="622" spans="1:36" x14ac:dyDescent="0.2">
      <c r="A622" s="22"/>
      <c r="B622" s="22"/>
      <c r="AJ622" s="22"/>
    </row>
    <row r="623" spans="1:36" x14ac:dyDescent="0.2">
      <c r="A623" s="22"/>
      <c r="B623" s="22"/>
      <c r="AJ623" s="22"/>
    </row>
    <row r="624" spans="1:36" x14ac:dyDescent="0.2">
      <c r="A624" s="22"/>
      <c r="B624" s="22"/>
      <c r="AJ624" s="22"/>
    </row>
    <row r="625" spans="1:36" x14ac:dyDescent="0.2">
      <c r="A625" s="22"/>
      <c r="B625" s="22"/>
      <c r="AJ625" s="22"/>
    </row>
    <row r="626" spans="1:36" x14ac:dyDescent="0.2">
      <c r="A626" s="22"/>
      <c r="B626" s="22"/>
      <c r="AJ626" s="22"/>
    </row>
    <row r="627" spans="1:36" x14ac:dyDescent="0.2">
      <c r="A627" s="22"/>
      <c r="B627" s="22"/>
      <c r="AJ627" s="22"/>
    </row>
    <row r="628" spans="1:36" x14ac:dyDescent="0.2">
      <c r="A628" s="22"/>
      <c r="B628" s="22"/>
      <c r="AJ628" s="22"/>
    </row>
    <row r="629" spans="1:36" x14ac:dyDescent="0.2">
      <c r="A629" s="22"/>
      <c r="B629" s="22"/>
      <c r="AJ629" s="22"/>
    </row>
    <row r="630" spans="1:36" x14ac:dyDescent="0.2">
      <c r="A630" s="22"/>
      <c r="B630" s="22"/>
      <c r="AJ630" s="22"/>
    </row>
    <row r="631" spans="1:36" x14ac:dyDescent="0.2">
      <c r="A631" s="22"/>
      <c r="B631" s="22"/>
      <c r="AJ631" s="22"/>
    </row>
    <row r="632" spans="1:36" x14ac:dyDescent="0.2">
      <c r="A632" s="22"/>
      <c r="B632" s="22"/>
      <c r="AJ632" s="22"/>
    </row>
    <row r="633" spans="1:36" x14ac:dyDescent="0.2">
      <c r="A633" s="22"/>
      <c r="B633" s="22"/>
      <c r="AJ633" s="22"/>
    </row>
    <row r="634" spans="1:36" x14ac:dyDescent="0.2">
      <c r="A634" s="22"/>
      <c r="B634" s="22"/>
      <c r="AJ634" s="22"/>
    </row>
    <row r="635" spans="1:36" x14ac:dyDescent="0.2">
      <c r="A635" s="22"/>
      <c r="B635" s="22"/>
      <c r="AJ635" s="22"/>
    </row>
    <row r="636" spans="1:36" x14ac:dyDescent="0.2">
      <c r="A636" s="22"/>
      <c r="B636" s="22"/>
      <c r="AJ636" s="22"/>
    </row>
    <row r="637" spans="1:36" x14ac:dyDescent="0.2">
      <c r="A637" s="22"/>
      <c r="B637" s="22"/>
      <c r="AJ637" s="22"/>
    </row>
    <row r="638" spans="1:36" x14ac:dyDescent="0.2">
      <c r="A638" s="22"/>
      <c r="B638" s="22"/>
      <c r="AJ638" s="22"/>
    </row>
    <row r="639" spans="1:36" x14ac:dyDescent="0.2">
      <c r="A639" s="22"/>
      <c r="B639" s="22"/>
      <c r="AJ639" s="22"/>
    </row>
    <row r="640" spans="1:36" x14ac:dyDescent="0.2">
      <c r="A640" s="22"/>
      <c r="B640" s="22"/>
      <c r="AJ640" s="22"/>
    </row>
    <row r="641" spans="1:36" x14ac:dyDescent="0.2">
      <c r="A641" s="22"/>
      <c r="B641" s="22"/>
      <c r="AJ641" s="22"/>
    </row>
    <row r="642" spans="1:36" x14ac:dyDescent="0.2">
      <c r="A642" s="22"/>
      <c r="B642" s="22"/>
      <c r="AJ642" s="22"/>
    </row>
    <row r="643" spans="1:36" x14ac:dyDescent="0.2">
      <c r="A643" s="22"/>
      <c r="B643" s="22"/>
      <c r="AJ643" s="22"/>
    </row>
    <row r="644" spans="1:36" x14ac:dyDescent="0.2">
      <c r="A644" s="22"/>
      <c r="B644" s="22"/>
      <c r="AJ644" s="22"/>
    </row>
    <row r="645" spans="1:36" x14ac:dyDescent="0.2">
      <c r="A645" s="22"/>
      <c r="B645" s="22"/>
      <c r="AJ645" s="22"/>
    </row>
    <row r="646" spans="1:36" x14ac:dyDescent="0.2">
      <c r="A646" s="22"/>
      <c r="B646" s="22"/>
      <c r="AJ646" s="22"/>
    </row>
    <row r="647" spans="1:36" x14ac:dyDescent="0.2">
      <c r="A647" s="22"/>
      <c r="B647" s="22"/>
      <c r="AJ647" s="22"/>
    </row>
    <row r="648" spans="1:36" x14ac:dyDescent="0.2">
      <c r="A648" s="22"/>
      <c r="B648" s="22"/>
      <c r="AJ648" s="22"/>
    </row>
    <row r="649" spans="1:36" x14ac:dyDescent="0.2">
      <c r="A649" s="22"/>
      <c r="B649" s="22"/>
      <c r="AJ649" s="22"/>
    </row>
    <row r="650" spans="1:36" x14ac:dyDescent="0.2">
      <c r="A650" s="22"/>
      <c r="B650" s="22"/>
      <c r="AJ650" s="22"/>
    </row>
    <row r="651" spans="1:36" x14ac:dyDescent="0.2">
      <c r="A651" s="22"/>
      <c r="B651" s="22"/>
      <c r="AJ651" s="22"/>
    </row>
    <row r="652" spans="1:36" x14ac:dyDescent="0.2">
      <c r="A652" s="22"/>
      <c r="B652" s="22"/>
      <c r="AJ652" s="22"/>
    </row>
    <row r="653" spans="1:36" x14ac:dyDescent="0.2">
      <c r="A653" s="22"/>
      <c r="B653" s="22"/>
      <c r="AJ653" s="22"/>
    </row>
    <row r="654" spans="1:36" x14ac:dyDescent="0.2">
      <c r="A654" s="22"/>
      <c r="B654" s="22"/>
      <c r="AJ654" s="22"/>
    </row>
    <row r="655" spans="1:36" x14ac:dyDescent="0.2">
      <c r="A655" s="22"/>
      <c r="B655" s="22"/>
      <c r="AJ655" s="22"/>
    </row>
    <row r="656" spans="1:36" x14ac:dyDescent="0.2">
      <c r="A656" s="22"/>
      <c r="B656" s="22"/>
      <c r="AJ656" s="22"/>
    </row>
    <row r="657" spans="1:36" x14ac:dyDescent="0.2">
      <c r="A657" s="22"/>
      <c r="B657" s="22"/>
      <c r="AJ657" s="22"/>
    </row>
    <row r="658" spans="1:36" x14ac:dyDescent="0.2">
      <c r="A658" s="22"/>
      <c r="B658" s="22"/>
      <c r="AJ658" s="22"/>
    </row>
    <row r="659" spans="1:36" x14ac:dyDescent="0.2">
      <c r="A659" s="22"/>
      <c r="B659" s="22"/>
      <c r="AJ659" s="22"/>
    </row>
    <row r="660" spans="1:36" x14ac:dyDescent="0.2">
      <c r="A660" s="22"/>
      <c r="B660" s="22"/>
      <c r="AJ660" s="22"/>
    </row>
    <row r="661" spans="1:36" x14ac:dyDescent="0.2">
      <c r="A661" s="22"/>
      <c r="B661" s="22"/>
      <c r="AJ661" s="22"/>
    </row>
    <row r="662" spans="1:36" x14ac:dyDescent="0.2">
      <c r="A662" s="22"/>
      <c r="B662" s="22"/>
      <c r="AJ662" s="22"/>
    </row>
    <row r="663" spans="1:36" x14ac:dyDescent="0.2">
      <c r="A663" s="22"/>
      <c r="B663" s="22"/>
      <c r="AJ663" s="22"/>
    </row>
    <row r="664" spans="1:36" x14ac:dyDescent="0.2">
      <c r="A664" s="22"/>
      <c r="B664" s="22"/>
      <c r="AJ664" s="22"/>
    </row>
    <row r="665" spans="1:36" x14ac:dyDescent="0.2">
      <c r="A665" s="22"/>
      <c r="B665" s="22"/>
      <c r="AJ665" s="22"/>
    </row>
    <row r="666" spans="1:36" x14ac:dyDescent="0.2">
      <c r="A666" s="22"/>
      <c r="B666" s="22"/>
      <c r="AJ666" s="22"/>
    </row>
    <row r="667" spans="1:36" x14ac:dyDescent="0.2">
      <c r="A667" s="22"/>
      <c r="B667" s="22"/>
      <c r="AJ667" s="22"/>
    </row>
    <row r="668" spans="1:36" x14ac:dyDescent="0.2">
      <c r="A668" s="22"/>
      <c r="B668" s="22"/>
      <c r="AJ668" s="22"/>
    </row>
    <row r="669" spans="1:36" x14ac:dyDescent="0.2">
      <c r="A669" s="22"/>
      <c r="B669" s="22"/>
      <c r="AJ669" s="22"/>
    </row>
    <row r="670" spans="1:36" x14ac:dyDescent="0.2">
      <c r="A670" s="22"/>
      <c r="B670" s="22"/>
      <c r="AJ670" s="22"/>
    </row>
    <row r="671" spans="1:36" x14ac:dyDescent="0.2">
      <c r="A671" s="22"/>
      <c r="B671" s="22"/>
      <c r="AJ671" s="22"/>
    </row>
    <row r="672" spans="1:36" x14ac:dyDescent="0.2">
      <c r="A672" s="22"/>
      <c r="B672" s="22"/>
      <c r="AJ672" s="22"/>
    </row>
    <row r="673" spans="1:36" x14ac:dyDescent="0.2">
      <c r="A673" s="22"/>
      <c r="B673" s="22"/>
      <c r="AJ673" s="22"/>
    </row>
    <row r="674" spans="1:36" x14ac:dyDescent="0.2">
      <c r="A674" s="22"/>
      <c r="B674" s="22"/>
      <c r="AJ674" s="22"/>
    </row>
    <row r="675" spans="1:36" x14ac:dyDescent="0.2">
      <c r="A675" s="22"/>
      <c r="B675" s="22"/>
      <c r="AJ675" s="22"/>
    </row>
    <row r="676" spans="1:36" x14ac:dyDescent="0.2">
      <c r="A676" s="22"/>
      <c r="B676" s="22"/>
      <c r="AJ676" s="22"/>
    </row>
    <row r="677" spans="1:36" x14ac:dyDescent="0.2">
      <c r="A677" s="22"/>
      <c r="B677" s="22"/>
      <c r="AJ677" s="22"/>
    </row>
    <row r="678" spans="1:36" x14ac:dyDescent="0.2">
      <c r="A678" s="22"/>
      <c r="B678" s="22"/>
      <c r="AJ678" s="22"/>
    </row>
    <row r="679" spans="1:36" x14ac:dyDescent="0.2">
      <c r="A679" s="22"/>
      <c r="B679" s="22"/>
      <c r="AJ679" s="22"/>
    </row>
    <row r="680" spans="1:36" x14ac:dyDescent="0.2">
      <c r="A680" s="22"/>
      <c r="B680" s="22"/>
      <c r="AJ680" s="22"/>
    </row>
    <row r="681" spans="1:36" x14ac:dyDescent="0.2">
      <c r="A681" s="22"/>
      <c r="B681" s="22"/>
      <c r="AJ681" s="22"/>
    </row>
    <row r="682" spans="1:36" x14ac:dyDescent="0.2">
      <c r="A682" s="22"/>
      <c r="B682" s="22"/>
      <c r="AJ682" s="22"/>
    </row>
    <row r="683" spans="1:36" x14ac:dyDescent="0.2">
      <c r="A683" s="22"/>
      <c r="B683" s="22"/>
      <c r="AJ683" s="22"/>
    </row>
    <row r="684" spans="1:36" x14ac:dyDescent="0.2">
      <c r="A684" s="22"/>
      <c r="B684" s="22"/>
      <c r="AJ684" s="22"/>
    </row>
    <row r="685" spans="1:36" x14ac:dyDescent="0.2">
      <c r="A685" s="22"/>
      <c r="B685" s="22"/>
      <c r="AJ685" s="22"/>
    </row>
    <row r="686" spans="1:36" x14ac:dyDescent="0.2">
      <c r="A686" s="22"/>
      <c r="B686" s="22"/>
      <c r="AJ686" s="22"/>
    </row>
    <row r="687" spans="1:36" x14ac:dyDescent="0.2">
      <c r="A687" s="22"/>
      <c r="B687" s="22"/>
      <c r="AJ687" s="22"/>
    </row>
    <row r="688" spans="1:36" x14ac:dyDescent="0.2">
      <c r="A688" s="22"/>
      <c r="B688" s="22"/>
      <c r="AJ688" s="22"/>
    </row>
    <row r="689" spans="1:36" x14ac:dyDescent="0.2">
      <c r="A689" s="22"/>
      <c r="B689" s="22"/>
      <c r="AJ689" s="22"/>
    </row>
    <row r="690" spans="1:36" x14ac:dyDescent="0.2">
      <c r="A690" s="22"/>
      <c r="B690" s="22"/>
      <c r="AJ690" s="22"/>
    </row>
    <row r="691" spans="1:36" x14ac:dyDescent="0.2">
      <c r="A691" s="22"/>
      <c r="B691" s="22"/>
      <c r="AJ691" s="22"/>
    </row>
    <row r="692" spans="1:36" x14ac:dyDescent="0.2">
      <c r="A692" s="22"/>
      <c r="B692" s="22"/>
      <c r="AJ692" s="22"/>
    </row>
    <row r="693" spans="1:36" x14ac:dyDescent="0.2">
      <c r="A693" s="22"/>
      <c r="B693" s="22"/>
      <c r="AJ693" s="22"/>
    </row>
    <row r="694" spans="1:36" x14ac:dyDescent="0.2">
      <c r="A694" s="22"/>
      <c r="B694" s="22"/>
      <c r="AJ694" s="22"/>
    </row>
    <row r="695" spans="1:36" x14ac:dyDescent="0.2">
      <c r="A695" s="22"/>
      <c r="B695" s="22"/>
      <c r="AJ695" s="22"/>
    </row>
    <row r="696" spans="1:36" x14ac:dyDescent="0.2">
      <c r="A696" s="22"/>
      <c r="B696" s="22"/>
      <c r="AJ696" s="22"/>
    </row>
    <row r="697" spans="1:36" x14ac:dyDescent="0.2">
      <c r="A697" s="22"/>
      <c r="B697" s="22"/>
      <c r="AJ697" s="22"/>
    </row>
    <row r="698" spans="1:36" x14ac:dyDescent="0.2">
      <c r="A698" s="22"/>
      <c r="B698" s="22"/>
      <c r="AJ698" s="22"/>
    </row>
    <row r="699" spans="1:36" x14ac:dyDescent="0.2">
      <c r="A699" s="22"/>
      <c r="B699" s="22"/>
      <c r="AJ699" s="22"/>
    </row>
    <row r="700" spans="1:36" x14ac:dyDescent="0.2">
      <c r="A700" s="22"/>
      <c r="B700" s="22"/>
      <c r="AJ700" s="22"/>
    </row>
    <row r="701" spans="1:36" x14ac:dyDescent="0.2">
      <c r="A701" s="22"/>
      <c r="B701" s="22"/>
      <c r="AJ701" s="22"/>
    </row>
    <row r="702" spans="1:36" x14ac:dyDescent="0.2">
      <c r="A702" s="22"/>
      <c r="B702" s="22"/>
      <c r="AJ702" s="22"/>
    </row>
    <row r="703" spans="1:36" x14ac:dyDescent="0.2">
      <c r="A703" s="22"/>
      <c r="B703" s="22"/>
      <c r="AJ703" s="22"/>
    </row>
    <row r="704" spans="1:36" x14ac:dyDescent="0.2">
      <c r="A704" s="22"/>
      <c r="B704" s="22"/>
      <c r="AJ704" s="22"/>
    </row>
    <row r="705" spans="1:36" x14ac:dyDescent="0.2">
      <c r="A705" s="22"/>
      <c r="B705" s="22"/>
      <c r="AJ705" s="22"/>
    </row>
    <row r="706" spans="1:36" x14ac:dyDescent="0.2">
      <c r="A706" s="22"/>
      <c r="B706" s="22"/>
      <c r="AJ706" s="22"/>
    </row>
    <row r="707" spans="1:36" x14ac:dyDescent="0.2">
      <c r="A707" s="22"/>
      <c r="B707" s="22"/>
      <c r="AJ707" s="22"/>
    </row>
    <row r="708" spans="1:36" x14ac:dyDescent="0.2">
      <c r="A708" s="22"/>
      <c r="B708" s="22"/>
      <c r="AJ708" s="22"/>
    </row>
    <row r="709" spans="1:36" x14ac:dyDescent="0.2">
      <c r="A709" s="22"/>
      <c r="B709" s="22"/>
      <c r="AJ709" s="22"/>
    </row>
    <row r="710" spans="1:36" x14ac:dyDescent="0.2">
      <c r="A710" s="22"/>
      <c r="B710" s="22"/>
      <c r="AJ710" s="22"/>
    </row>
    <row r="711" spans="1:36" x14ac:dyDescent="0.2">
      <c r="A711" s="22"/>
      <c r="B711" s="22"/>
      <c r="AJ711" s="22"/>
    </row>
    <row r="712" spans="1:36" x14ac:dyDescent="0.2">
      <c r="A712" s="22"/>
      <c r="B712" s="22"/>
      <c r="AJ712" s="22"/>
    </row>
    <row r="713" spans="1:36" x14ac:dyDescent="0.2">
      <c r="A713" s="22"/>
      <c r="B713" s="22"/>
      <c r="AJ713" s="22"/>
    </row>
    <row r="714" spans="1:36" x14ac:dyDescent="0.2">
      <c r="A714" s="22"/>
      <c r="B714" s="22"/>
      <c r="AJ714" s="22"/>
    </row>
    <row r="715" spans="1:36" x14ac:dyDescent="0.2">
      <c r="A715" s="22"/>
      <c r="B715" s="22"/>
      <c r="AJ715" s="22"/>
    </row>
    <row r="716" spans="1:36" x14ac:dyDescent="0.2">
      <c r="A716" s="22"/>
      <c r="B716" s="22"/>
      <c r="AJ716" s="22"/>
    </row>
    <row r="717" spans="1:36" x14ac:dyDescent="0.2">
      <c r="A717" s="22"/>
      <c r="B717" s="22"/>
      <c r="AJ717" s="22"/>
    </row>
    <row r="718" spans="1:36" x14ac:dyDescent="0.2">
      <c r="A718" s="22"/>
      <c r="B718" s="22"/>
      <c r="AJ718" s="22"/>
    </row>
    <row r="719" spans="1:36" x14ac:dyDescent="0.2">
      <c r="A719" s="22"/>
      <c r="B719" s="22"/>
      <c r="AJ719" s="22"/>
    </row>
    <row r="720" spans="1:36" x14ac:dyDescent="0.2">
      <c r="A720" s="22"/>
      <c r="B720" s="22"/>
      <c r="AJ720" s="22"/>
    </row>
    <row r="721" spans="1:36" x14ac:dyDescent="0.2">
      <c r="A721" s="22"/>
      <c r="B721" s="22"/>
      <c r="AJ721" s="22"/>
    </row>
    <row r="722" spans="1:36" x14ac:dyDescent="0.2">
      <c r="A722" s="22"/>
      <c r="B722" s="22"/>
      <c r="AJ722" s="22"/>
    </row>
    <row r="723" spans="1:36" x14ac:dyDescent="0.2">
      <c r="A723" s="22"/>
      <c r="B723" s="22"/>
      <c r="AJ723" s="22"/>
    </row>
    <row r="724" spans="1:36" x14ac:dyDescent="0.2">
      <c r="A724" s="22"/>
      <c r="B724" s="22"/>
      <c r="AJ724" s="22"/>
    </row>
    <row r="725" spans="1:36" x14ac:dyDescent="0.2">
      <c r="A725" s="22"/>
      <c r="B725" s="22"/>
      <c r="AJ725" s="22"/>
    </row>
    <row r="726" spans="1:36" x14ac:dyDescent="0.2">
      <c r="A726" s="22"/>
      <c r="B726" s="22"/>
      <c r="AJ726" s="22"/>
    </row>
    <row r="727" spans="1:36" x14ac:dyDescent="0.2">
      <c r="A727" s="22"/>
      <c r="B727" s="22"/>
      <c r="AJ727" s="22"/>
    </row>
    <row r="728" spans="1:36" x14ac:dyDescent="0.2">
      <c r="A728" s="22"/>
      <c r="B728" s="22"/>
      <c r="AJ728" s="22"/>
    </row>
    <row r="729" spans="1:36" x14ac:dyDescent="0.2">
      <c r="A729" s="22"/>
      <c r="B729" s="22"/>
      <c r="AJ729" s="22"/>
    </row>
    <row r="730" spans="1:36" x14ac:dyDescent="0.2">
      <c r="A730" s="22"/>
      <c r="B730" s="22"/>
      <c r="AJ730" s="22"/>
    </row>
    <row r="731" spans="1:36" x14ac:dyDescent="0.2">
      <c r="A731" s="22"/>
      <c r="B731" s="22"/>
      <c r="AJ731" s="22"/>
    </row>
    <row r="732" spans="1:36" x14ac:dyDescent="0.2">
      <c r="A732" s="22"/>
      <c r="B732" s="22"/>
      <c r="AJ732" s="22"/>
    </row>
    <row r="733" spans="1:36" x14ac:dyDescent="0.2">
      <c r="A733" s="22"/>
      <c r="B733" s="22"/>
      <c r="AJ733" s="22"/>
    </row>
    <row r="734" spans="1:36" x14ac:dyDescent="0.2">
      <c r="A734" s="22"/>
      <c r="B734" s="22"/>
      <c r="AJ734" s="22"/>
    </row>
    <row r="735" spans="1:36" x14ac:dyDescent="0.2">
      <c r="A735" s="22"/>
      <c r="B735" s="22"/>
      <c r="AJ735" s="22"/>
    </row>
    <row r="736" spans="1:36" x14ac:dyDescent="0.2">
      <c r="A736" s="22"/>
      <c r="B736" s="22"/>
      <c r="AJ736" s="22"/>
    </row>
    <row r="737" spans="1:36" x14ac:dyDescent="0.2">
      <c r="A737" s="22"/>
      <c r="B737" s="22"/>
      <c r="AJ737" s="22"/>
    </row>
    <row r="738" spans="1:36" x14ac:dyDescent="0.2">
      <c r="A738" s="22"/>
      <c r="B738" s="22"/>
      <c r="AJ738" s="22"/>
    </row>
    <row r="739" spans="1:36" x14ac:dyDescent="0.2">
      <c r="A739" s="22"/>
      <c r="B739" s="22"/>
      <c r="AJ739" s="22"/>
    </row>
    <row r="740" spans="1:36" x14ac:dyDescent="0.2">
      <c r="A740" s="22"/>
      <c r="B740" s="22"/>
      <c r="AJ740" s="22"/>
    </row>
    <row r="741" spans="1:36" x14ac:dyDescent="0.2">
      <c r="A741" s="22"/>
      <c r="B741" s="22"/>
      <c r="AJ741" s="22"/>
    </row>
    <row r="742" spans="1:36" x14ac:dyDescent="0.2">
      <c r="A742" s="22"/>
      <c r="B742" s="22"/>
      <c r="AJ742" s="22"/>
    </row>
    <row r="743" spans="1:36" x14ac:dyDescent="0.2">
      <c r="A743" s="22"/>
      <c r="B743" s="22"/>
      <c r="AJ743" s="22"/>
    </row>
    <row r="744" spans="1:36" x14ac:dyDescent="0.2">
      <c r="A744" s="22"/>
      <c r="B744" s="22"/>
      <c r="AJ744" s="22"/>
    </row>
    <row r="745" spans="1:36" x14ac:dyDescent="0.2">
      <c r="A745" s="22"/>
      <c r="B745" s="22"/>
      <c r="AJ745" s="22"/>
    </row>
    <row r="746" spans="1:36" x14ac:dyDescent="0.2">
      <c r="A746" s="22"/>
      <c r="B746" s="22"/>
      <c r="AJ746" s="22"/>
    </row>
    <row r="747" spans="1:36" x14ac:dyDescent="0.2">
      <c r="A747" s="22"/>
      <c r="B747" s="22"/>
      <c r="AJ747" s="22"/>
    </row>
    <row r="748" spans="1:36" x14ac:dyDescent="0.2">
      <c r="A748" s="22"/>
      <c r="B748" s="22"/>
      <c r="AJ748" s="22"/>
    </row>
    <row r="749" spans="1:36" x14ac:dyDescent="0.2">
      <c r="A749" s="22"/>
      <c r="B749" s="22"/>
      <c r="AJ749" s="22"/>
    </row>
    <row r="750" spans="1:36" x14ac:dyDescent="0.2">
      <c r="A750" s="22"/>
      <c r="B750" s="22"/>
      <c r="AJ750" s="22"/>
    </row>
    <row r="751" spans="1:36" x14ac:dyDescent="0.2">
      <c r="A751" s="22"/>
      <c r="B751" s="22"/>
      <c r="AJ751" s="22"/>
    </row>
    <row r="752" spans="1:36" x14ac:dyDescent="0.2">
      <c r="A752" s="22"/>
      <c r="B752" s="22"/>
      <c r="AJ752" s="22"/>
    </row>
    <row r="753" spans="1:36" x14ac:dyDescent="0.2">
      <c r="A753" s="22"/>
      <c r="B753" s="22"/>
      <c r="AJ753" s="22"/>
    </row>
    <row r="754" spans="1:36" x14ac:dyDescent="0.2">
      <c r="A754" s="22"/>
      <c r="B754" s="22"/>
      <c r="AJ754" s="22"/>
    </row>
    <row r="755" spans="1:36" x14ac:dyDescent="0.2">
      <c r="A755" s="22"/>
      <c r="B755" s="22"/>
      <c r="AJ755" s="22"/>
    </row>
    <row r="756" spans="1:36" x14ac:dyDescent="0.2">
      <c r="A756" s="22"/>
      <c r="B756" s="22"/>
      <c r="AJ756" s="22"/>
    </row>
    <row r="757" spans="1:36" x14ac:dyDescent="0.2">
      <c r="A757" s="22"/>
      <c r="B757" s="22"/>
      <c r="AJ757" s="22"/>
    </row>
    <row r="758" spans="1:36" x14ac:dyDescent="0.2">
      <c r="A758" s="22"/>
      <c r="B758" s="22"/>
      <c r="AJ758" s="22"/>
    </row>
    <row r="759" spans="1:36" x14ac:dyDescent="0.2">
      <c r="A759" s="22"/>
      <c r="B759" s="22"/>
      <c r="AJ759" s="22"/>
    </row>
    <row r="760" spans="1:36" x14ac:dyDescent="0.2">
      <c r="A760" s="22"/>
      <c r="B760" s="22"/>
      <c r="AJ760" s="22"/>
    </row>
    <row r="761" spans="1:36" x14ac:dyDescent="0.2">
      <c r="A761" s="22"/>
      <c r="B761" s="22"/>
      <c r="AJ761" s="22"/>
    </row>
    <row r="762" spans="1:36" x14ac:dyDescent="0.2">
      <c r="A762" s="22"/>
      <c r="B762" s="22"/>
      <c r="AJ762" s="22"/>
    </row>
    <row r="763" spans="1:36" x14ac:dyDescent="0.2">
      <c r="A763" s="22"/>
      <c r="B763" s="22"/>
      <c r="AJ763" s="22"/>
    </row>
    <row r="764" spans="1:36" x14ac:dyDescent="0.2">
      <c r="A764" s="22"/>
      <c r="B764" s="22"/>
      <c r="AJ764" s="22"/>
    </row>
    <row r="765" spans="1:36" x14ac:dyDescent="0.2">
      <c r="A765" s="22"/>
      <c r="B765" s="22"/>
      <c r="AJ765" s="22"/>
    </row>
    <row r="766" spans="1:36" x14ac:dyDescent="0.2">
      <c r="A766" s="22"/>
      <c r="B766" s="22"/>
      <c r="AJ766" s="22"/>
    </row>
    <row r="767" spans="1:36" x14ac:dyDescent="0.2">
      <c r="A767" s="22"/>
      <c r="B767" s="22"/>
      <c r="AJ767" s="22"/>
    </row>
    <row r="768" spans="1:36" x14ac:dyDescent="0.2">
      <c r="A768" s="22"/>
      <c r="B768" s="22"/>
      <c r="AJ768" s="22"/>
    </row>
    <row r="769" spans="1:36" x14ac:dyDescent="0.2">
      <c r="A769" s="22"/>
      <c r="B769" s="22"/>
      <c r="AJ769" s="22"/>
    </row>
    <row r="770" spans="1:36" x14ac:dyDescent="0.2">
      <c r="A770" s="22"/>
      <c r="B770" s="22"/>
      <c r="AJ770" s="22"/>
    </row>
    <row r="771" spans="1:36" x14ac:dyDescent="0.2">
      <c r="A771" s="22"/>
      <c r="B771" s="22"/>
      <c r="AJ771" s="22"/>
    </row>
    <row r="772" spans="1:36" x14ac:dyDescent="0.2">
      <c r="A772" s="22"/>
      <c r="B772" s="22"/>
      <c r="AJ772" s="22"/>
    </row>
    <row r="773" spans="1:36" x14ac:dyDescent="0.2">
      <c r="A773" s="22"/>
      <c r="B773" s="22"/>
      <c r="AJ773" s="22"/>
    </row>
    <row r="774" spans="1:36" x14ac:dyDescent="0.2">
      <c r="A774" s="22"/>
      <c r="B774" s="22"/>
      <c r="AJ774" s="22"/>
    </row>
    <row r="775" spans="1:36" x14ac:dyDescent="0.2">
      <c r="A775" s="22"/>
      <c r="B775" s="22"/>
      <c r="AJ775" s="22"/>
    </row>
    <row r="776" spans="1:36" x14ac:dyDescent="0.2">
      <c r="A776" s="22"/>
      <c r="B776" s="22"/>
      <c r="AJ776" s="22"/>
    </row>
    <row r="777" spans="1:36" x14ac:dyDescent="0.2">
      <c r="A777" s="22"/>
      <c r="B777" s="22"/>
      <c r="AJ777" s="22"/>
    </row>
    <row r="778" spans="1:36" x14ac:dyDescent="0.2">
      <c r="A778" s="22"/>
      <c r="B778" s="22"/>
      <c r="AJ778" s="22"/>
    </row>
    <row r="779" spans="1:36" x14ac:dyDescent="0.2">
      <c r="A779" s="22"/>
      <c r="B779" s="22"/>
      <c r="AJ779" s="22"/>
    </row>
    <row r="780" spans="1:36" x14ac:dyDescent="0.2">
      <c r="A780" s="22"/>
      <c r="B780" s="22"/>
      <c r="AJ780" s="22"/>
    </row>
    <row r="781" spans="1:36" x14ac:dyDescent="0.2">
      <c r="A781" s="22"/>
      <c r="B781" s="22"/>
      <c r="AJ781" s="22"/>
    </row>
    <row r="782" spans="1:36" x14ac:dyDescent="0.2">
      <c r="A782" s="22"/>
      <c r="B782" s="22"/>
      <c r="AJ782" s="22"/>
    </row>
    <row r="783" spans="1:36" x14ac:dyDescent="0.2">
      <c r="A783" s="22"/>
      <c r="B783" s="22"/>
      <c r="AJ783" s="22"/>
    </row>
    <row r="784" spans="1:36" x14ac:dyDescent="0.2">
      <c r="A784" s="22"/>
      <c r="B784" s="22"/>
      <c r="AJ784" s="22"/>
    </row>
    <row r="785" spans="1:36" x14ac:dyDescent="0.2">
      <c r="A785" s="22"/>
      <c r="B785" s="22"/>
      <c r="AJ785" s="22"/>
    </row>
    <row r="786" spans="1:36" x14ac:dyDescent="0.2">
      <c r="A786" s="22"/>
      <c r="B786" s="22"/>
      <c r="AJ786" s="22"/>
    </row>
    <row r="787" spans="1:36" x14ac:dyDescent="0.2">
      <c r="A787" s="22"/>
      <c r="B787" s="22"/>
      <c r="AJ787" s="22"/>
    </row>
    <row r="788" spans="1:36" x14ac:dyDescent="0.2">
      <c r="A788" s="22"/>
      <c r="B788" s="22"/>
      <c r="AJ788" s="22"/>
    </row>
    <row r="789" spans="1:36" x14ac:dyDescent="0.2">
      <c r="A789" s="22"/>
      <c r="B789" s="22"/>
      <c r="AJ789" s="22"/>
    </row>
    <row r="790" spans="1:36" x14ac:dyDescent="0.2">
      <c r="A790" s="22"/>
      <c r="B790" s="22"/>
      <c r="AJ790" s="22"/>
    </row>
    <row r="791" spans="1:36" x14ac:dyDescent="0.2">
      <c r="A791" s="22"/>
      <c r="B791" s="22"/>
      <c r="AJ791" s="22"/>
    </row>
    <row r="792" spans="1:36" x14ac:dyDescent="0.2">
      <c r="A792" s="22"/>
      <c r="B792" s="22"/>
      <c r="AJ792" s="22"/>
    </row>
    <row r="793" spans="1:36" x14ac:dyDescent="0.2">
      <c r="A793" s="22"/>
      <c r="B793" s="22"/>
      <c r="AJ793" s="22"/>
    </row>
    <row r="794" spans="1:36" x14ac:dyDescent="0.2">
      <c r="A794" s="22"/>
      <c r="B794" s="22"/>
      <c r="AJ794" s="22"/>
    </row>
    <row r="795" spans="1:36" x14ac:dyDescent="0.2">
      <c r="A795" s="22"/>
      <c r="B795" s="22"/>
      <c r="AJ795" s="22"/>
    </row>
    <row r="796" spans="1:36" x14ac:dyDescent="0.2">
      <c r="A796" s="22"/>
      <c r="B796" s="22"/>
      <c r="AJ796" s="22"/>
    </row>
    <row r="797" spans="1:36" x14ac:dyDescent="0.2">
      <c r="A797" s="22"/>
      <c r="B797" s="22"/>
      <c r="AJ797" s="22"/>
    </row>
    <row r="798" spans="1:36" x14ac:dyDescent="0.2">
      <c r="A798" s="22"/>
      <c r="B798" s="22"/>
      <c r="AJ798" s="22"/>
    </row>
    <row r="799" spans="1:36" x14ac:dyDescent="0.2">
      <c r="A799" s="22"/>
      <c r="B799" s="22"/>
      <c r="AJ799" s="22"/>
    </row>
    <row r="800" spans="1:36" x14ac:dyDescent="0.2">
      <c r="A800" s="22"/>
      <c r="B800" s="22"/>
      <c r="AJ800" s="22"/>
    </row>
    <row r="801" spans="1:36" x14ac:dyDescent="0.2">
      <c r="A801" s="22"/>
      <c r="B801" s="22"/>
      <c r="AJ801" s="22"/>
    </row>
    <row r="802" spans="1:36" x14ac:dyDescent="0.2">
      <c r="A802" s="22"/>
      <c r="B802" s="22"/>
      <c r="AJ802" s="22"/>
    </row>
    <row r="803" spans="1:36" x14ac:dyDescent="0.2">
      <c r="A803" s="22"/>
      <c r="B803" s="22"/>
      <c r="AJ803" s="22"/>
    </row>
    <row r="804" spans="1:36" x14ac:dyDescent="0.2">
      <c r="A804" s="22"/>
      <c r="B804" s="22"/>
      <c r="AJ804" s="22"/>
    </row>
    <row r="805" spans="1:36" x14ac:dyDescent="0.2">
      <c r="A805" s="22"/>
      <c r="B805" s="22"/>
      <c r="AJ805" s="22"/>
    </row>
    <row r="806" spans="1:36" x14ac:dyDescent="0.2">
      <c r="A806" s="22"/>
      <c r="B806" s="22"/>
      <c r="AJ806" s="22"/>
    </row>
    <row r="807" spans="1:36" x14ac:dyDescent="0.2">
      <c r="A807" s="22"/>
      <c r="B807" s="22"/>
      <c r="AJ807" s="22"/>
    </row>
    <row r="808" spans="1:36" x14ac:dyDescent="0.2">
      <c r="A808" s="22"/>
      <c r="B808" s="22"/>
      <c r="AJ808" s="22"/>
    </row>
    <row r="809" spans="1:36" x14ac:dyDescent="0.2">
      <c r="A809" s="22"/>
      <c r="B809" s="22"/>
      <c r="AJ809" s="22"/>
    </row>
    <row r="810" spans="1:36" x14ac:dyDescent="0.2">
      <c r="A810" s="22"/>
      <c r="B810" s="22"/>
      <c r="AJ810" s="22"/>
    </row>
    <row r="811" spans="1:36" x14ac:dyDescent="0.2">
      <c r="A811" s="22"/>
      <c r="B811" s="22"/>
      <c r="AJ811" s="22"/>
    </row>
    <row r="812" spans="1:36" x14ac:dyDescent="0.2">
      <c r="A812" s="22"/>
      <c r="B812" s="22"/>
      <c r="AJ812" s="22"/>
    </row>
    <row r="813" spans="1:36" x14ac:dyDescent="0.2">
      <c r="A813" s="22"/>
      <c r="B813" s="22"/>
      <c r="AJ813" s="22"/>
    </row>
    <row r="814" spans="1:36" x14ac:dyDescent="0.2">
      <c r="A814" s="22"/>
      <c r="B814" s="22"/>
      <c r="AJ814" s="22"/>
    </row>
    <row r="815" spans="1:36" x14ac:dyDescent="0.2">
      <c r="A815" s="22"/>
      <c r="B815" s="22"/>
      <c r="AJ815" s="22"/>
    </row>
    <row r="816" spans="1:36" x14ac:dyDescent="0.2">
      <c r="A816" s="22"/>
      <c r="B816" s="22"/>
      <c r="AJ816" s="22"/>
    </row>
    <row r="817" spans="1:36" x14ac:dyDescent="0.2">
      <c r="A817" s="22"/>
      <c r="B817" s="22"/>
      <c r="AJ817" s="22"/>
    </row>
    <row r="818" spans="1:36" x14ac:dyDescent="0.2">
      <c r="A818" s="22"/>
      <c r="B818" s="22"/>
      <c r="AJ818" s="22"/>
    </row>
    <row r="819" spans="1:36" x14ac:dyDescent="0.2">
      <c r="A819" s="22"/>
      <c r="B819" s="22"/>
      <c r="AJ819" s="22"/>
    </row>
    <row r="820" spans="1:36" x14ac:dyDescent="0.2">
      <c r="A820" s="22"/>
      <c r="B820" s="22"/>
      <c r="AJ820" s="22"/>
    </row>
    <row r="821" spans="1:36" x14ac:dyDescent="0.2">
      <c r="A821" s="22"/>
      <c r="B821" s="22"/>
      <c r="AJ821" s="22"/>
    </row>
    <row r="822" spans="1:36" x14ac:dyDescent="0.2">
      <c r="A822" s="22"/>
      <c r="B822" s="22"/>
      <c r="AJ822" s="22"/>
    </row>
    <row r="823" spans="1:36" x14ac:dyDescent="0.2">
      <c r="A823" s="22"/>
      <c r="B823" s="22"/>
      <c r="AJ823" s="22"/>
    </row>
    <row r="824" spans="1:36" x14ac:dyDescent="0.2">
      <c r="A824" s="22"/>
      <c r="B824" s="22"/>
      <c r="AJ824" s="22"/>
    </row>
    <row r="825" spans="1:36" x14ac:dyDescent="0.2">
      <c r="A825" s="22"/>
      <c r="B825" s="22"/>
      <c r="AJ825" s="22"/>
    </row>
    <row r="826" spans="1:36" x14ac:dyDescent="0.2">
      <c r="A826" s="22"/>
      <c r="B826" s="22"/>
      <c r="AJ826" s="22"/>
    </row>
    <row r="827" spans="1:36" x14ac:dyDescent="0.2">
      <c r="A827" s="22"/>
      <c r="B827" s="22"/>
      <c r="AJ827" s="22"/>
    </row>
    <row r="828" spans="1:36" x14ac:dyDescent="0.2">
      <c r="A828" s="22"/>
      <c r="B828" s="22"/>
      <c r="AJ828" s="22"/>
    </row>
    <row r="829" spans="1:36" x14ac:dyDescent="0.2">
      <c r="A829" s="22"/>
      <c r="B829" s="22"/>
      <c r="AJ829" s="22"/>
    </row>
    <row r="830" spans="1:36" x14ac:dyDescent="0.2">
      <c r="A830" s="22"/>
      <c r="B830" s="22"/>
      <c r="AJ830" s="22"/>
    </row>
    <row r="831" spans="1:36" x14ac:dyDescent="0.2">
      <c r="A831" s="22"/>
      <c r="B831" s="22"/>
      <c r="AJ831" s="22"/>
    </row>
    <row r="832" spans="1:36" x14ac:dyDescent="0.2">
      <c r="A832" s="22"/>
      <c r="B832" s="22"/>
      <c r="AJ832" s="22"/>
    </row>
    <row r="833" spans="1:36" x14ac:dyDescent="0.2">
      <c r="A833" s="22"/>
      <c r="B833" s="22"/>
      <c r="AJ833" s="22"/>
    </row>
    <row r="834" spans="1:36" x14ac:dyDescent="0.2">
      <c r="A834" s="22"/>
      <c r="B834" s="22"/>
      <c r="AJ834" s="22"/>
    </row>
    <row r="835" spans="1:36" x14ac:dyDescent="0.2">
      <c r="A835" s="22"/>
      <c r="B835" s="22"/>
      <c r="AJ835" s="22"/>
    </row>
    <row r="836" spans="1:36" x14ac:dyDescent="0.2">
      <c r="A836" s="22"/>
      <c r="B836" s="22"/>
      <c r="AJ836" s="22"/>
    </row>
    <row r="837" spans="1:36" x14ac:dyDescent="0.2">
      <c r="A837" s="22"/>
      <c r="B837" s="22"/>
      <c r="AJ837" s="22"/>
    </row>
    <row r="838" spans="1:36" x14ac:dyDescent="0.2">
      <c r="A838" s="22"/>
      <c r="B838" s="22"/>
      <c r="AJ838" s="22"/>
    </row>
    <row r="839" spans="1:36" x14ac:dyDescent="0.2">
      <c r="A839" s="22"/>
      <c r="B839" s="22"/>
      <c r="AJ839" s="22"/>
    </row>
    <row r="840" spans="1:36" x14ac:dyDescent="0.2">
      <c r="A840" s="22"/>
      <c r="B840" s="22"/>
      <c r="AJ840" s="22"/>
    </row>
    <row r="841" spans="1:36" x14ac:dyDescent="0.2">
      <c r="A841" s="22"/>
      <c r="B841" s="22"/>
      <c r="AJ841" s="22"/>
    </row>
    <row r="842" spans="1:36" x14ac:dyDescent="0.2">
      <c r="A842" s="22"/>
      <c r="B842" s="22"/>
      <c r="AJ842" s="22"/>
    </row>
    <row r="843" spans="1:36" x14ac:dyDescent="0.2">
      <c r="A843" s="22"/>
      <c r="B843" s="22"/>
      <c r="AJ843" s="22"/>
    </row>
    <row r="844" spans="1:36" x14ac:dyDescent="0.2">
      <c r="A844" s="22"/>
      <c r="B844" s="22"/>
      <c r="AJ844" s="22"/>
    </row>
    <row r="845" spans="1:36" x14ac:dyDescent="0.2">
      <c r="A845" s="22"/>
      <c r="B845" s="22"/>
      <c r="AJ845" s="22"/>
    </row>
    <row r="846" spans="1:36" x14ac:dyDescent="0.2">
      <c r="A846" s="22"/>
      <c r="B846" s="22"/>
      <c r="AJ846" s="22"/>
    </row>
    <row r="847" spans="1:36" x14ac:dyDescent="0.2">
      <c r="A847" s="22"/>
      <c r="B847" s="22"/>
      <c r="AJ847" s="22"/>
    </row>
    <row r="848" spans="1:36" x14ac:dyDescent="0.2">
      <c r="A848" s="22"/>
      <c r="B848" s="22"/>
      <c r="AJ848" s="22"/>
    </row>
    <row r="849" spans="1:36" x14ac:dyDescent="0.2">
      <c r="A849" s="22"/>
      <c r="B849" s="22"/>
      <c r="AJ849" s="22"/>
    </row>
    <row r="850" spans="1:36" x14ac:dyDescent="0.2">
      <c r="A850" s="22"/>
      <c r="B850" s="22"/>
      <c r="AJ850" s="22"/>
    </row>
    <row r="851" spans="1:36" x14ac:dyDescent="0.2">
      <c r="A851" s="22"/>
      <c r="B851" s="22"/>
      <c r="AJ851" s="22"/>
    </row>
    <row r="852" spans="1:36" x14ac:dyDescent="0.2">
      <c r="A852" s="22"/>
      <c r="B852" s="22"/>
      <c r="AJ852" s="22"/>
    </row>
    <row r="853" spans="1:36" x14ac:dyDescent="0.2">
      <c r="A853" s="22"/>
      <c r="B853" s="22"/>
      <c r="AJ853" s="22"/>
    </row>
    <row r="854" spans="1:36" x14ac:dyDescent="0.2">
      <c r="A854" s="22"/>
      <c r="B854" s="22"/>
      <c r="AJ854" s="22"/>
    </row>
    <row r="855" spans="1:36" x14ac:dyDescent="0.2">
      <c r="A855" s="22"/>
      <c r="B855" s="22"/>
      <c r="AJ855" s="22"/>
    </row>
    <row r="856" spans="1:36" x14ac:dyDescent="0.2">
      <c r="A856" s="22"/>
      <c r="B856" s="22"/>
      <c r="AJ856" s="22"/>
    </row>
    <row r="857" spans="1:36" x14ac:dyDescent="0.2">
      <c r="A857" s="22"/>
      <c r="B857" s="22"/>
      <c r="AJ857" s="22"/>
    </row>
    <row r="858" spans="1:36" x14ac:dyDescent="0.2">
      <c r="A858" s="22"/>
      <c r="B858" s="22"/>
      <c r="AJ858" s="22"/>
    </row>
    <row r="859" spans="1:36" x14ac:dyDescent="0.2">
      <c r="A859" s="22"/>
      <c r="B859" s="22"/>
      <c r="AJ859" s="22"/>
    </row>
    <row r="860" spans="1:36" x14ac:dyDescent="0.2">
      <c r="A860" s="22"/>
      <c r="B860" s="22"/>
      <c r="AJ860" s="22"/>
    </row>
    <row r="861" spans="1:36" x14ac:dyDescent="0.2">
      <c r="A861" s="22"/>
      <c r="B861" s="22"/>
      <c r="AJ861" s="22"/>
    </row>
    <row r="862" spans="1:36" x14ac:dyDescent="0.2">
      <c r="A862" s="22"/>
      <c r="B862" s="22"/>
      <c r="AJ862" s="22"/>
    </row>
    <row r="863" spans="1:36" x14ac:dyDescent="0.2">
      <c r="A863" s="22"/>
      <c r="B863" s="22"/>
      <c r="AJ863" s="22"/>
    </row>
    <row r="864" spans="1:36" x14ac:dyDescent="0.2">
      <c r="A864" s="22"/>
      <c r="B864" s="22"/>
      <c r="AJ864" s="22"/>
    </row>
    <row r="865" spans="1:36" x14ac:dyDescent="0.2">
      <c r="A865" s="22"/>
      <c r="B865" s="22"/>
      <c r="AJ865" s="22"/>
    </row>
    <row r="866" spans="1:36" x14ac:dyDescent="0.2">
      <c r="A866" s="22"/>
      <c r="B866" s="22"/>
      <c r="AJ866" s="22"/>
    </row>
    <row r="867" spans="1:36" x14ac:dyDescent="0.2">
      <c r="A867" s="22"/>
      <c r="B867" s="22"/>
      <c r="AJ867" s="22"/>
    </row>
    <row r="868" spans="1:36" x14ac:dyDescent="0.2">
      <c r="A868" s="22"/>
      <c r="B868" s="22"/>
      <c r="AJ868" s="22"/>
    </row>
    <row r="869" spans="1:36" x14ac:dyDescent="0.2">
      <c r="A869" s="22"/>
      <c r="B869" s="22"/>
      <c r="AJ869" s="22"/>
    </row>
    <row r="870" spans="1:36" x14ac:dyDescent="0.2">
      <c r="A870" s="22"/>
      <c r="B870" s="22"/>
      <c r="AJ870" s="22"/>
    </row>
    <row r="871" spans="1:36" x14ac:dyDescent="0.2">
      <c r="A871" s="22"/>
      <c r="B871" s="22"/>
      <c r="AJ871" s="22"/>
    </row>
    <row r="872" spans="1:36" x14ac:dyDescent="0.2">
      <c r="A872" s="22"/>
      <c r="B872" s="22"/>
      <c r="AJ872" s="22"/>
    </row>
    <row r="873" spans="1:36" x14ac:dyDescent="0.2">
      <c r="A873" s="22"/>
      <c r="B873" s="22"/>
      <c r="AJ873" s="22"/>
    </row>
    <row r="874" spans="1:36" x14ac:dyDescent="0.2">
      <c r="A874" s="22"/>
      <c r="B874" s="22"/>
      <c r="AJ874" s="22"/>
    </row>
    <row r="875" spans="1:36" x14ac:dyDescent="0.2">
      <c r="A875" s="22"/>
      <c r="B875" s="22"/>
      <c r="AJ875" s="22"/>
    </row>
    <row r="876" spans="1:36" x14ac:dyDescent="0.2">
      <c r="A876" s="22"/>
      <c r="B876" s="22"/>
      <c r="AJ876" s="22"/>
    </row>
    <row r="877" spans="1:36" x14ac:dyDescent="0.2">
      <c r="A877" s="22"/>
      <c r="B877" s="22"/>
      <c r="AJ877" s="22"/>
    </row>
    <row r="878" spans="1:36" x14ac:dyDescent="0.2">
      <c r="A878" s="22"/>
      <c r="B878" s="22"/>
      <c r="AJ878" s="22"/>
    </row>
    <row r="879" spans="1:36" x14ac:dyDescent="0.2">
      <c r="A879" s="22"/>
      <c r="B879" s="22"/>
      <c r="AJ879" s="22"/>
    </row>
    <row r="880" spans="1:36" x14ac:dyDescent="0.2">
      <c r="A880" s="22"/>
      <c r="B880" s="22"/>
      <c r="AJ880" s="22"/>
    </row>
    <row r="881" spans="1:36" x14ac:dyDescent="0.2">
      <c r="A881" s="22"/>
      <c r="B881" s="22"/>
      <c r="AJ881" s="22"/>
    </row>
    <row r="882" spans="1:36" x14ac:dyDescent="0.2">
      <c r="A882" s="22"/>
      <c r="B882" s="22"/>
      <c r="AJ882" s="22"/>
    </row>
    <row r="883" spans="1:36" x14ac:dyDescent="0.2">
      <c r="A883" s="22"/>
      <c r="B883" s="22"/>
      <c r="AJ883" s="22"/>
    </row>
    <row r="884" spans="1:36" x14ac:dyDescent="0.2">
      <c r="A884" s="22"/>
      <c r="B884" s="22"/>
      <c r="AJ884" s="22"/>
    </row>
    <row r="885" spans="1:36" x14ac:dyDescent="0.2">
      <c r="A885" s="22"/>
      <c r="B885" s="22"/>
      <c r="AJ885" s="22"/>
    </row>
    <row r="886" spans="1:36" x14ac:dyDescent="0.2">
      <c r="A886" s="22"/>
      <c r="B886" s="22"/>
      <c r="AJ886" s="22"/>
    </row>
    <row r="887" spans="1:36" x14ac:dyDescent="0.2">
      <c r="A887" s="22"/>
      <c r="B887" s="22"/>
      <c r="AJ887" s="22"/>
    </row>
    <row r="888" spans="1:36" x14ac:dyDescent="0.2">
      <c r="A888" s="22"/>
      <c r="B888" s="22"/>
      <c r="AJ888" s="22"/>
    </row>
    <row r="889" spans="1:36" x14ac:dyDescent="0.2">
      <c r="A889" s="22"/>
      <c r="B889" s="22"/>
      <c r="AJ889" s="22"/>
    </row>
    <row r="890" spans="1:36" x14ac:dyDescent="0.2">
      <c r="A890" s="22"/>
      <c r="B890" s="22"/>
      <c r="AJ890" s="22"/>
    </row>
    <row r="891" spans="1:36" x14ac:dyDescent="0.2">
      <c r="A891" s="22"/>
      <c r="B891" s="22"/>
      <c r="AJ891" s="22"/>
    </row>
    <row r="892" spans="1:36" x14ac:dyDescent="0.2">
      <c r="A892" s="22"/>
      <c r="B892" s="22"/>
      <c r="AJ892" s="22"/>
    </row>
    <row r="893" spans="1:36" x14ac:dyDescent="0.2">
      <c r="A893" s="22"/>
      <c r="B893" s="22"/>
      <c r="AJ893" s="22"/>
    </row>
    <row r="894" spans="1:36" x14ac:dyDescent="0.2">
      <c r="A894" s="22"/>
      <c r="B894" s="22"/>
      <c r="AJ894" s="22"/>
    </row>
    <row r="895" spans="1:36" x14ac:dyDescent="0.2">
      <c r="A895" s="22"/>
      <c r="B895" s="22"/>
      <c r="AJ895" s="22"/>
    </row>
    <row r="896" spans="1:36" x14ac:dyDescent="0.2">
      <c r="A896" s="22"/>
      <c r="B896" s="22"/>
      <c r="AJ896" s="22"/>
    </row>
    <row r="897" spans="1:36" x14ac:dyDescent="0.2">
      <c r="A897" s="22"/>
      <c r="B897" s="22"/>
      <c r="AJ897" s="22"/>
    </row>
    <row r="898" spans="1:36" x14ac:dyDescent="0.2">
      <c r="A898" s="22"/>
      <c r="B898" s="22"/>
      <c r="AJ898" s="22"/>
    </row>
    <row r="899" spans="1:36" x14ac:dyDescent="0.2">
      <c r="A899" s="22"/>
      <c r="B899" s="22"/>
      <c r="AJ899" s="22"/>
    </row>
    <row r="900" spans="1:36" x14ac:dyDescent="0.2">
      <c r="A900" s="22"/>
      <c r="B900" s="22"/>
      <c r="AJ900" s="22"/>
    </row>
    <row r="901" spans="1:36" x14ac:dyDescent="0.2">
      <c r="A901" s="22"/>
      <c r="B901" s="22"/>
      <c r="AJ901" s="22"/>
    </row>
    <row r="902" spans="1:36" x14ac:dyDescent="0.2">
      <c r="A902" s="22"/>
      <c r="B902" s="22"/>
      <c r="AJ902" s="22"/>
    </row>
    <row r="903" spans="1:36" x14ac:dyDescent="0.2">
      <c r="A903" s="22"/>
      <c r="B903" s="22"/>
      <c r="AJ903" s="22"/>
    </row>
    <row r="904" spans="1:36" x14ac:dyDescent="0.2">
      <c r="A904" s="22"/>
      <c r="B904" s="22"/>
      <c r="AJ904" s="22"/>
    </row>
    <row r="905" spans="1:36" x14ac:dyDescent="0.2">
      <c r="A905" s="22"/>
      <c r="B905" s="22"/>
      <c r="AJ905" s="22"/>
    </row>
    <row r="906" spans="1:36" x14ac:dyDescent="0.2">
      <c r="A906" s="22"/>
      <c r="B906" s="22"/>
      <c r="AJ906" s="22"/>
    </row>
    <row r="907" spans="1:36" x14ac:dyDescent="0.2">
      <c r="A907" s="22"/>
      <c r="B907" s="22"/>
      <c r="AJ907" s="22"/>
    </row>
    <row r="908" spans="1:36" x14ac:dyDescent="0.2">
      <c r="A908" s="22"/>
      <c r="B908" s="22"/>
      <c r="AJ908" s="22"/>
    </row>
    <row r="909" spans="1:36" x14ac:dyDescent="0.2">
      <c r="A909" s="22"/>
      <c r="B909" s="22"/>
      <c r="AJ909" s="22"/>
    </row>
    <row r="910" spans="1:36" x14ac:dyDescent="0.2">
      <c r="A910" s="22"/>
      <c r="B910" s="22"/>
      <c r="AJ910" s="22"/>
    </row>
    <row r="911" spans="1:36" x14ac:dyDescent="0.2">
      <c r="A911" s="22"/>
      <c r="B911" s="22"/>
      <c r="AJ911" s="22"/>
    </row>
    <row r="912" spans="1:36" x14ac:dyDescent="0.2">
      <c r="A912" s="22"/>
      <c r="B912" s="22"/>
      <c r="AJ912" s="22"/>
    </row>
    <row r="913" spans="1:36" x14ac:dyDescent="0.2">
      <c r="A913" s="22"/>
      <c r="B913" s="22"/>
      <c r="AJ913" s="22"/>
    </row>
    <row r="914" spans="1:36" x14ac:dyDescent="0.2">
      <c r="A914" s="22"/>
      <c r="B914" s="22"/>
      <c r="AJ914" s="22"/>
    </row>
    <row r="915" spans="1:36" x14ac:dyDescent="0.2">
      <c r="A915" s="22"/>
      <c r="B915" s="22"/>
      <c r="AJ915" s="22"/>
    </row>
    <row r="916" spans="1:36" x14ac:dyDescent="0.2">
      <c r="A916" s="22"/>
      <c r="B916" s="22"/>
      <c r="AJ916" s="22"/>
    </row>
    <row r="917" spans="1:36" x14ac:dyDescent="0.2">
      <c r="A917" s="22"/>
      <c r="B917" s="22"/>
      <c r="AJ917" s="22"/>
    </row>
    <row r="918" spans="1:36" x14ac:dyDescent="0.2">
      <c r="A918" s="22"/>
      <c r="B918" s="22"/>
      <c r="AJ918" s="22"/>
    </row>
    <row r="919" spans="1:36" x14ac:dyDescent="0.2">
      <c r="A919" s="22"/>
      <c r="B919" s="22"/>
      <c r="AJ919" s="22"/>
    </row>
    <row r="920" spans="1:36" x14ac:dyDescent="0.2">
      <c r="A920" s="22"/>
      <c r="B920" s="22"/>
      <c r="AJ920" s="22"/>
    </row>
    <row r="921" spans="1:36" x14ac:dyDescent="0.2">
      <c r="A921" s="22"/>
      <c r="B921" s="22"/>
      <c r="AJ921" s="22"/>
    </row>
    <row r="922" spans="1:36" x14ac:dyDescent="0.2">
      <c r="A922" s="22"/>
      <c r="B922" s="22"/>
      <c r="AJ922" s="22"/>
    </row>
    <row r="923" spans="1:36" x14ac:dyDescent="0.2">
      <c r="A923" s="22"/>
      <c r="B923" s="22"/>
      <c r="AJ923" s="22"/>
    </row>
    <row r="924" spans="1:36" x14ac:dyDescent="0.2">
      <c r="A924" s="22"/>
      <c r="B924" s="22"/>
      <c r="AJ924" s="22"/>
    </row>
    <row r="925" spans="1:36" x14ac:dyDescent="0.2">
      <c r="A925" s="22"/>
      <c r="B925" s="22"/>
      <c r="AJ925" s="22"/>
    </row>
    <row r="926" spans="1:36" x14ac:dyDescent="0.2">
      <c r="A926" s="22"/>
      <c r="B926" s="22"/>
      <c r="AJ926" s="22"/>
    </row>
    <row r="927" spans="1:36" x14ac:dyDescent="0.2">
      <c r="A927" s="22"/>
      <c r="B927" s="22"/>
      <c r="AJ927" s="22"/>
    </row>
    <row r="928" spans="1:36" x14ac:dyDescent="0.2">
      <c r="A928" s="22"/>
      <c r="B928" s="22"/>
      <c r="AJ928" s="22"/>
    </row>
    <row r="929" spans="1:36" x14ac:dyDescent="0.2">
      <c r="A929" s="22"/>
      <c r="B929" s="22"/>
      <c r="AJ929" s="22"/>
    </row>
    <row r="930" spans="1:36" x14ac:dyDescent="0.2">
      <c r="A930" s="22"/>
      <c r="B930" s="22"/>
      <c r="AJ930" s="22"/>
    </row>
    <row r="931" spans="1:36" x14ac:dyDescent="0.2">
      <c r="A931" s="22"/>
      <c r="B931" s="22"/>
      <c r="AJ931" s="22"/>
    </row>
    <row r="932" spans="1:36" x14ac:dyDescent="0.2">
      <c r="A932" s="22"/>
      <c r="B932" s="22"/>
      <c r="AJ932" s="22"/>
    </row>
    <row r="933" spans="1:36" x14ac:dyDescent="0.2">
      <c r="A933" s="22"/>
      <c r="B933" s="22"/>
      <c r="AJ933" s="22"/>
    </row>
    <row r="934" spans="1:36" x14ac:dyDescent="0.2">
      <c r="A934" s="22"/>
      <c r="B934" s="22"/>
      <c r="AJ934" s="22"/>
    </row>
    <row r="935" spans="1:36" x14ac:dyDescent="0.2">
      <c r="A935" s="22"/>
      <c r="B935" s="22"/>
      <c r="AJ935" s="22"/>
    </row>
    <row r="936" spans="1:36" x14ac:dyDescent="0.2">
      <c r="A936" s="22"/>
      <c r="B936" s="22"/>
      <c r="AJ936" s="22"/>
    </row>
    <row r="937" spans="1:36" x14ac:dyDescent="0.2">
      <c r="A937" s="22"/>
      <c r="B937" s="22"/>
      <c r="AJ937" s="22"/>
    </row>
    <row r="938" spans="1:36" x14ac:dyDescent="0.2">
      <c r="A938" s="22"/>
      <c r="B938" s="22"/>
      <c r="AJ938" s="22"/>
    </row>
    <row r="939" spans="1:36" x14ac:dyDescent="0.2">
      <c r="A939" s="22"/>
      <c r="B939" s="22"/>
      <c r="AJ939" s="22"/>
    </row>
    <row r="940" spans="1:36" x14ac:dyDescent="0.2">
      <c r="A940" s="22"/>
      <c r="B940" s="22"/>
      <c r="AJ940" s="22"/>
    </row>
    <row r="941" spans="1:36" x14ac:dyDescent="0.2">
      <c r="A941" s="22"/>
      <c r="B941" s="22"/>
      <c r="AJ941" s="22"/>
    </row>
    <row r="942" spans="1:36" x14ac:dyDescent="0.2">
      <c r="A942" s="22"/>
      <c r="B942" s="22"/>
      <c r="AJ942" s="22"/>
    </row>
    <row r="943" spans="1:36" x14ac:dyDescent="0.2">
      <c r="A943" s="22"/>
      <c r="B943" s="22"/>
      <c r="AJ943" s="22"/>
    </row>
    <row r="944" spans="1:36" x14ac:dyDescent="0.2">
      <c r="A944" s="22"/>
      <c r="B944" s="22"/>
      <c r="AJ944" s="22"/>
    </row>
    <row r="945" spans="1:36" x14ac:dyDescent="0.2">
      <c r="A945" s="22"/>
      <c r="B945" s="22"/>
      <c r="AJ945" s="22"/>
    </row>
    <row r="946" spans="1:36" x14ac:dyDescent="0.2">
      <c r="A946" s="22"/>
      <c r="B946" s="22"/>
      <c r="AJ946" s="22"/>
    </row>
    <row r="947" spans="1:36" x14ac:dyDescent="0.2">
      <c r="A947" s="22"/>
      <c r="B947" s="22"/>
      <c r="AJ947" s="22"/>
    </row>
    <row r="948" spans="1:36" x14ac:dyDescent="0.2">
      <c r="A948" s="22"/>
      <c r="B948" s="22"/>
      <c r="AJ948" s="22"/>
    </row>
    <row r="949" spans="1:36" x14ac:dyDescent="0.2">
      <c r="A949" s="22"/>
      <c r="B949" s="22"/>
      <c r="AJ949" s="22"/>
    </row>
    <row r="950" spans="1:36" x14ac:dyDescent="0.2">
      <c r="A950" s="22"/>
      <c r="B950" s="22"/>
      <c r="AJ950" s="22"/>
    </row>
    <row r="951" spans="1:36" x14ac:dyDescent="0.2">
      <c r="A951" s="22"/>
      <c r="B951" s="22"/>
      <c r="AJ951" s="22"/>
    </row>
    <row r="952" spans="1:36" x14ac:dyDescent="0.2">
      <c r="A952" s="22"/>
      <c r="B952" s="22"/>
      <c r="AJ952" s="22"/>
    </row>
    <row r="953" spans="1:36" x14ac:dyDescent="0.2">
      <c r="A953" s="22"/>
      <c r="B953" s="22"/>
      <c r="AJ953" s="22"/>
    </row>
    <row r="954" spans="1:36" x14ac:dyDescent="0.2">
      <c r="A954" s="22"/>
      <c r="B954" s="22"/>
      <c r="AJ954" s="22"/>
    </row>
    <row r="955" spans="1:36" x14ac:dyDescent="0.2">
      <c r="A955" s="22"/>
      <c r="B955" s="22"/>
      <c r="AJ955" s="22"/>
    </row>
    <row r="956" spans="1:36" x14ac:dyDescent="0.2">
      <c r="A956" s="22"/>
      <c r="B956" s="22"/>
      <c r="AJ956" s="22"/>
    </row>
    <row r="957" spans="1:36" x14ac:dyDescent="0.2">
      <c r="A957" s="22"/>
      <c r="B957" s="22"/>
      <c r="AJ957" s="22"/>
    </row>
    <row r="958" spans="1:36" x14ac:dyDescent="0.2">
      <c r="A958" s="22"/>
      <c r="B958" s="22"/>
      <c r="AJ958" s="22"/>
    </row>
    <row r="959" spans="1:36" x14ac:dyDescent="0.2">
      <c r="A959" s="22"/>
      <c r="B959" s="22"/>
      <c r="AJ959" s="22"/>
    </row>
    <row r="960" spans="1:36" x14ac:dyDescent="0.2">
      <c r="A960" s="22"/>
      <c r="B960" s="22"/>
      <c r="AJ960" s="22"/>
    </row>
    <row r="961" spans="1:36" x14ac:dyDescent="0.2">
      <c r="A961" s="22"/>
      <c r="B961" s="22"/>
      <c r="AJ961" s="22"/>
    </row>
    <row r="962" spans="1:36" x14ac:dyDescent="0.2">
      <c r="A962" s="22"/>
      <c r="B962" s="22"/>
      <c r="AJ962" s="22"/>
    </row>
    <row r="963" spans="1:36" x14ac:dyDescent="0.2">
      <c r="A963" s="22"/>
      <c r="B963" s="22"/>
      <c r="AJ963" s="22"/>
    </row>
    <row r="964" spans="1:36" x14ac:dyDescent="0.2">
      <c r="A964" s="22"/>
      <c r="B964" s="22"/>
      <c r="AJ964" s="22"/>
    </row>
    <row r="965" spans="1:36" x14ac:dyDescent="0.2">
      <c r="A965" s="22"/>
      <c r="B965" s="22"/>
      <c r="AJ965" s="22"/>
    </row>
    <row r="966" spans="1:36" x14ac:dyDescent="0.2">
      <c r="A966" s="22"/>
      <c r="B966" s="22"/>
      <c r="AJ966" s="22"/>
    </row>
    <row r="967" spans="1:36" x14ac:dyDescent="0.2">
      <c r="A967" s="22"/>
      <c r="B967" s="22"/>
      <c r="AJ967" s="22"/>
    </row>
    <row r="968" spans="1:36" x14ac:dyDescent="0.2">
      <c r="A968" s="22"/>
      <c r="B968" s="22"/>
      <c r="AJ968" s="22"/>
    </row>
    <row r="969" spans="1:36" x14ac:dyDescent="0.2">
      <c r="A969" s="22"/>
      <c r="B969" s="22"/>
      <c r="AJ969" s="22"/>
    </row>
    <row r="970" spans="1:36" x14ac:dyDescent="0.2">
      <c r="A970" s="22"/>
      <c r="B970" s="22"/>
      <c r="AJ970" s="22"/>
    </row>
    <row r="971" spans="1:36" x14ac:dyDescent="0.2">
      <c r="A971" s="22"/>
      <c r="B971" s="22"/>
      <c r="AJ971" s="22"/>
    </row>
    <row r="972" spans="1:36" x14ac:dyDescent="0.2">
      <c r="A972" s="22"/>
      <c r="B972" s="22"/>
      <c r="AJ972" s="22"/>
    </row>
    <row r="973" spans="1:36" x14ac:dyDescent="0.2">
      <c r="A973" s="22"/>
      <c r="B973" s="22"/>
      <c r="AJ973" s="22"/>
    </row>
    <row r="974" spans="1:36" x14ac:dyDescent="0.2">
      <c r="A974" s="22"/>
      <c r="B974" s="22"/>
      <c r="AJ974" s="22"/>
    </row>
    <row r="975" spans="1:36" x14ac:dyDescent="0.2">
      <c r="A975" s="22"/>
      <c r="B975" s="22"/>
      <c r="AJ975" s="22"/>
    </row>
    <row r="976" spans="1:36" x14ac:dyDescent="0.2">
      <c r="A976" s="22"/>
      <c r="B976" s="22"/>
      <c r="AJ976" s="22"/>
    </row>
    <row r="977" spans="1:36" x14ac:dyDescent="0.2">
      <c r="A977" s="22"/>
      <c r="B977" s="22"/>
      <c r="AJ977" s="22"/>
    </row>
    <row r="978" spans="1:36" x14ac:dyDescent="0.2">
      <c r="A978" s="22"/>
      <c r="B978" s="22"/>
      <c r="AJ978" s="22"/>
    </row>
    <row r="979" spans="1:36" x14ac:dyDescent="0.2">
      <c r="A979" s="22"/>
      <c r="B979" s="22"/>
      <c r="AJ979" s="22"/>
    </row>
    <row r="980" spans="1:36" x14ac:dyDescent="0.2">
      <c r="A980" s="22"/>
      <c r="B980" s="22"/>
      <c r="AJ980" s="22"/>
    </row>
    <row r="981" spans="1:36" x14ac:dyDescent="0.2">
      <c r="A981" s="22"/>
      <c r="B981" s="22"/>
      <c r="AJ981" s="22"/>
    </row>
    <row r="982" spans="1:36" x14ac:dyDescent="0.2">
      <c r="A982" s="22"/>
      <c r="B982" s="22"/>
      <c r="AJ982" s="22"/>
    </row>
    <row r="983" spans="1:36" x14ac:dyDescent="0.2">
      <c r="A983" s="22"/>
      <c r="B983" s="22"/>
      <c r="AJ983" s="22"/>
    </row>
    <row r="984" spans="1:36" x14ac:dyDescent="0.2">
      <c r="A984" s="22"/>
      <c r="B984" s="22"/>
      <c r="AJ984" s="22"/>
    </row>
    <row r="985" spans="1:36" x14ac:dyDescent="0.2">
      <c r="A985" s="22"/>
      <c r="B985" s="22"/>
      <c r="AJ985" s="22"/>
    </row>
    <row r="986" spans="1:36" x14ac:dyDescent="0.2">
      <c r="A986" s="22"/>
      <c r="B986" s="22"/>
      <c r="AJ986" s="22"/>
    </row>
    <row r="987" spans="1:36" x14ac:dyDescent="0.2">
      <c r="A987" s="22"/>
      <c r="B987" s="22"/>
      <c r="AJ987" s="22"/>
    </row>
    <row r="988" spans="1:36" x14ac:dyDescent="0.2">
      <c r="A988" s="22"/>
      <c r="B988" s="22"/>
      <c r="AJ988" s="22"/>
    </row>
    <row r="989" spans="1:36" x14ac:dyDescent="0.2">
      <c r="A989" s="22"/>
      <c r="B989" s="22"/>
      <c r="AJ989" s="22"/>
    </row>
    <row r="990" spans="1:36" x14ac:dyDescent="0.2">
      <c r="A990" s="22"/>
      <c r="B990" s="22"/>
      <c r="AJ990" s="22"/>
    </row>
    <row r="991" spans="1:36" x14ac:dyDescent="0.2">
      <c r="A991" s="22"/>
      <c r="B991" s="22"/>
      <c r="AJ991" s="22"/>
    </row>
    <row r="992" spans="1:36" x14ac:dyDescent="0.2">
      <c r="A992" s="22"/>
      <c r="B992" s="22"/>
      <c r="AJ992" s="22"/>
    </row>
    <row r="993" spans="1:36" x14ac:dyDescent="0.2">
      <c r="A993" s="22"/>
      <c r="B993" s="22"/>
      <c r="AJ993" s="22"/>
    </row>
    <row r="994" spans="1:36" x14ac:dyDescent="0.2">
      <c r="A994" s="22"/>
      <c r="B994" s="22"/>
      <c r="AJ994" s="22"/>
    </row>
    <row r="995" spans="1:36" x14ac:dyDescent="0.2">
      <c r="A995" s="22"/>
      <c r="B995" s="22"/>
      <c r="AJ995" s="22"/>
    </row>
    <row r="996" spans="1:36" x14ac:dyDescent="0.2">
      <c r="A996" s="22"/>
      <c r="B996" s="22"/>
      <c r="AJ996" s="22"/>
    </row>
    <row r="997" spans="1:36" x14ac:dyDescent="0.2">
      <c r="A997" s="22"/>
      <c r="B997" s="22"/>
      <c r="AJ997" s="22"/>
    </row>
    <row r="998" spans="1:36" x14ac:dyDescent="0.2">
      <c r="A998" s="22"/>
      <c r="B998" s="22"/>
      <c r="AJ998" s="22"/>
    </row>
    <row r="999" spans="1:36" x14ac:dyDescent="0.2">
      <c r="A999" s="22"/>
      <c r="B999" s="22"/>
      <c r="AJ999" s="22"/>
    </row>
    <row r="1000" spans="1:36" x14ac:dyDescent="0.2">
      <c r="A1000" s="22"/>
      <c r="B1000" s="22"/>
      <c r="AJ1000" s="22"/>
    </row>
    <row r="1001" spans="1:36" x14ac:dyDescent="0.2">
      <c r="A1001" s="22"/>
      <c r="B1001" s="22"/>
      <c r="AJ1001" s="22"/>
    </row>
    <row r="1002" spans="1:36" x14ac:dyDescent="0.2">
      <c r="A1002" s="22"/>
      <c r="B1002" s="22"/>
      <c r="AJ1002" s="22"/>
    </row>
    <row r="1003" spans="1:36" x14ac:dyDescent="0.2">
      <c r="A1003" s="22"/>
      <c r="B1003" s="22"/>
      <c r="AJ1003" s="22"/>
    </row>
    <row r="1004" spans="1:36" x14ac:dyDescent="0.2">
      <c r="A1004" s="22"/>
      <c r="B1004" s="22"/>
      <c r="AJ1004" s="22"/>
    </row>
    <row r="1005" spans="1:36" x14ac:dyDescent="0.2">
      <c r="A1005" s="22"/>
      <c r="B1005" s="22"/>
      <c r="AJ1005" s="22"/>
    </row>
    <row r="1006" spans="1:36" x14ac:dyDescent="0.2">
      <c r="A1006" s="22"/>
      <c r="B1006" s="22"/>
      <c r="AJ1006" s="22"/>
    </row>
    <row r="1007" spans="1:36" x14ac:dyDescent="0.2">
      <c r="A1007" s="22"/>
      <c r="B1007" s="22"/>
      <c r="AJ1007" s="22"/>
    </row>
    <row r="1008" spans="1:36" x14ac:dyDescent="0.2">
      <c r="A1008" s="22"/>
      <c r="B1008" s="22"/>
      <c r="AJ1008" s="22"/>
    </row>
    <row r="1009" spans="1:36" x14ac:dyDescent="0.2">
      <c r="A1009" s="22"/>
      <c r="B1009" s="22"/>
      <c r="AJ1009" s="22"/>
    </row>
    <row r="1010" spans="1:36" x14ac:dyDescent="0.2">
      <c r="A1010" s="22"/>
      <c r="B1010" s="22"/>
      <c r="AJ1010" s="22"/>
    </row>
    <row r="1011" spans="1:36" x14ac:dyDescent="0.2">
      <c r="A1011" s="22"/>
      <c r="B1011" s="22"/>
      <c r="AJ1011" s="22"/>
    </row>
    <row r="1012" spans="1:36" x14ac:dyDescent="0.2">
      <c r="A1012" s="22"/>
      <c r="B1012" s="22"/>
      <c r="AJ1012" s="22"/>
    </row>
    <row r="1013" spans="1:36" x14ac:dyDescent="0.2">
      <c r="A1013" s="22"/>
      <c r="B1013" s="22"/>
      <c r="AJ1013" s="22"/>
    </row>
    <row r="1014" spans="1:36" x14ac:dyDescent="0.2">
      <c r="A1014" s="22"/>
      <c r="B1014" s="22"/>
      <c r="AJ1014" s="22"/>
    </row>
    <row r="1015" spans="1:36" x14ac:dyDescent="0.2">
      <c r="A1015" s="22"/>
      <c r="B1015" s="22"/>
      <c r="AJ1015" s="22"/>
    </row>
    <row r="1016" spans="1:36" x14ac:dyDescent="0.2">
      <c r="A1016" s="22"/>
      <c r="B1016" s="22"/>
      <c r="AJ1016" s="22"/>
    </row>
    <row r="1017" spans="1:36" x14ac:dyDescent="0.2">
      <c r="A1017" s="22"/>
      <c r="B1017" s="22"/>
      <c r="AJ1017" s="22"/>
    </row>
    <row r="1018" spans="1:36" x14ac:dyDescent="0.2">
      <c r="A1018" s="22"/>
      <c r="B1018" s="22"/>
      <c r="AJ1018" s="22"/>
    </row>
    <row r="1019" spans="1:36" x14ac:dyDescent="0.2">
      <c r="A1019" s="22"/>
      <c r="B1019" s="22"/>
      <c r="AJ1019" s="22"/>
    </row>
    <row r="1020" spans="1:36" x14ac:dyDescent="0.2">
      <c r="A1020" s="22"/>
      <c r="B1020" s="22"/>
      <c r="AJ1020" s="22"/>
    </row>
    <row r="1021" spans="1:36" x14ac:dyDescent="0.2">
      <c r="A1021" s="22"/>
      <c r="B1021" s="22"/>
      <c r="AJ1021" s="22"/>
    </row>
    <row r="1022" spans="1:36" x14ac:dyDescent="0.2">
      <c r="A1022" s="22"/>
      <c r="B1022" s="22"/>
      <c r="AJ1022" s="22"/>
    </row>
    <row r="1023" spans="1:36" x14ac:dyDescent="0.2">
      <c r="A1023" s="22"/>
      <c r="B1023" s="22"/>
      <c r="AJ1023" s="22"/>
    </row>
    <row r="1024" spans="1:36" x14ac:dyDescent="0.2">
      <c r="A1024" s="22"/>
      <c r="B1024" s="22"/>
      <c r="AJ1024" s="22"/>
    </row>
    <row r="1025" spans="1:36" x14ac:dyDescent="0.2">
      <c r="A1025" s="22"/>
      <c r="B1025" s="22"/>
      <c r="AJ1025" s="22"/>
    </row>
    <row r="1026" spans="1:36" x14ac:dyDescent="0.2">
      <c r="A1026" s="22"/>
      <c r="B1026" s="22"/>
      <c r="AJ1026" s="22"/>
    </row>
    <row r="1027" spans="1:36" x14ac:dyDescent="0.2">
      <c r="A1027" s="22"/>
      <c r="B1027" s="22"/>
      <c r="AJ1027" s="22"/>
    </row>
    <row r="1028" spans="1:36" x14ac:dyDescent="0.2">
      <c r="A1028" s="22"/>
      <c r="B1028" s="22"/>
      <c r="AJ1028" s="22"/>
    </row>
    <row r="1029" spans="1:36" x14ac:dyDescent="0.2">
      <c r="A1029" s="22"/>
      <c r="B1029" s="22"/>
      <c r="AJ1029" s="22"/>
    </row>
    <row r="1030" spans="1:36" x14ac:dyDescent="0.2">
      <c r="A1030" s="22"/>
      <c r="B1030" s="22"/>
      <c r="AJ1030" s="22"/>
    </row>
    <row r="1031" spans="1:36" x14ac:dyDescent="0.2">
      <c r="A1031" s="22"/>
      <c r="B1031" s="22"/>
      <c r="AJ1031" s="22"/>
    </row>
    <row r="1032" spans="1:36" x14ac:dyDescent="0.2">
      <c r="A1032" s="22"/>
      <c r="B1032" s="22"/>
      <c r="AJ1032" s="22"/>
    </row>
    <row r="1033" spans="1:36" x14ac:dyDescent="0.2">
      <c r="A1033" s="22"/>
      <c r="B1033" s="22"/>
      <c r="AJ1033" s="22"/>
    </row>
    <row r="1034" spans="1:36" x14ac:dyDescent="0.2">
      <c r="A1034" s="22"/>
      <c r="B1034" s="22"/>
      <c r="AJ1034" s="22"/>
    </row>
    <row r="1035" spans="1:36" x14ac:dyDescent="0.2">
      <c r="A1035" s="22"/>
      <c r="B1035" s="22"/>
      <c r="AJ1035" s="22"/>
    </row>
    <row r="1036" spans="1:36" x14ac:dyDescent="0.2">
      <c r="A1036" s="22"/>
      <c r="B1036" s="22"/>
      <c r="AJ1036" s="22"/>
    </row>
    <row r="1037" spans="1:36" x14ac:dyDescent="0.2">
      <c r="A1037" s="22"/>
      <c r="B1037" s="22"/>
      <c r="AJ1037" s="22"/>
    </row>
    <row r="1038" spans="1:36" x14ac:dyDescent="0.2">
      <c r="A1038" s="22"/>
      <c r="B1038" s="22"/>
      <c r="AJ1038" s="22"/>
    </row>
    <row r="1039" spans="1:36" x14ac:dyDescent="0.2">
      <c r="A1039" s="22"/>
      <c r="B1039" s="22"/>
      <c r="AJ1039" s="22"/>
    </row>
    <row r="1040" spans="1:36" x14ac:dyDescent="0.2">
      <c r="A1040" s="22"/>
      <c r="B1040" s="22"/>
      <c r="AJ1040" s="22"/>
    </row>
    <row r="1041" spans="1:36" x14ac:dyDescent="0.2">
      <c r="A1041" s="22"/>
      <c r="B1041" s="22"/>
      <c r="AJ1041" s="22"/>
    </row>
    <row r="1042" spans="1:36" x14ac:dyDescent="0.2">
      <c r="A1042" s="22"/>
      <c r="B1042" s="22"/>
      <c r="AJ1042" s="22"/>
    </row>
    <row r="1043" spans="1:36" x14ac:dyDescent="0.2">
      <c r="A1043" s="22"/>
      <c r="B1043" s="22"/>
      <c r="AJ1043" s="22"/>
    </row>
    <row r="1044" spans="1:36" x14ac:dyDescent="0.2">
      <c r="A1044" s="22"/>
      <c r="B1044" s="22"/>
      <c r="AJ1044" s="22"/>
    </row>
    <row r="1045" spans="1:36" x14ac:dyDescent="0.2">
      <c r="A1045" s="22"/>
      <c r="B1045" s="22"/>
      <c r="AJ1045" s="22"/>
    </row>
    <row r="1046" spans="1:36" x14ac:dyDescent="0.2">
      <c r="A1046" s="22"/>
      <c r="B1046" s="22"/>
      <c r="AJ1046" s="22"/>
    </row>
    <row r="1047" spans="1:36" x14ac:dyDescent="0.2">
      <c r="A1047" s="22"/>
      <c r="B1047" s="22"/>
      <c r="AJ1047" s="22"/>
    </row>
    <row r="1048" spans="1:36" x14ac:dyDescent="0.2">
      <c r="A1048" s="22"/>
      <c r="B1048" s="22"/>
      <c r="AJ1048" s="22"/>
    </row>
    <row r="1049" spans="1:36" x14ac:dyDescent="0.2">
      <c r="A1049" s="22"/>
      <c r="B1049" s="22"/>
      <c r="AJ1049" s="22"/>
    </row>
    <row r="1050" spans="1:36" x14ac:dyDescent="0.2">
      <c r="A1050" s="22"/>
      <c r="B1050" s="22"/>
      <c r="AJ1050" s="22"/>
    </row>
    <row r="1051" spans="1:36" x14ac:dyDescent="0.2">
      <c r="A1051" s="22"/>
      <c r="B1051" s="22"/>
      <c r="AJ1051" s="22"/>
    </row>
    <row r="1052" spans="1:36" x14ac:dyDescent="0.2">
      <c r="A1052" s="22"/>
      <c r="B1052" s="22"/>
      <c r="AJ1052" s="22"/>
    </row>
    <row r="1053" spans="1:36" x14ac:dyDescent="0.2">
      <c r="A1053" s="22"/>
      <c r="B1053" s="22"/>
      <c r="AJ1053" s="22"/>
    </row>
    <row r="1054" spans="1:36" x14ac:dyDescent="0.2">
      <c r="A1054" s="22"/>
      <c r="B1054" s="22"/>
      <c r="AJ1054" s="22"/>
    </row>
    <row r="1055" spans="1:36" x14ac:dyDescent="0.2">
      <c r="A1055" s="22"/>
      <c r="B1055" s="22"/>
      <c r="AJ1055" s="22"/>
    </row>
    <row r="1056" spans="1:36" x14ac:dyDescent="0.2">
      <c r="A1056" s="22"/>
      <c r="B1056" s="22"/>
      <c r="AJ1056" s="22"/>
    </row>
    <row r="1057" spans="1:36" x14ac:dyDescent="0.2">
      <c r="A1057" s="22"/>
      <c r="B1057" s="22"/>
      <c r="AJ1057" s="22"/>
    </row>
    <row r="1058" spans="1:36" x14ac:dyDescent="0.2">
      <c r="A1058" s="22"/>
      <c r="B1058" s="22"/>
      <c r="AJ1058" s="22"/>
    </row>
    <row r="1059" spans="1:36" x14ac:dyDescent="0.2">
      <c r="A1059" s="22"/>
      <c r="B1059" s="22"/>
      <c r="AJ1059" s="22"/>
    </row>
    <row r="1060" spans="1:36" x14ac:dyDescent="0.2">
      <c r="A1060" s="22"/>
      <c r="B1060" s="22"/>
      <c r="AJ1060" s="22"/>
    </row>
    <row r="1061" spans="1:36" x14ac:dyDescent="0.2">
      <c r="A1061" s="22"/>
      <c r="B1061" s="22"/>
      <c r="AJ1061" s="22"/>
    </row>
    <row r="1062" spans="1:36" x14ac:dyDescent="0.2">
      <c r="A1062" s="22"/>
      <c r="B1062" s="22"/>
      <c r="AJ1062" s="22"/>
    </row>
    <row r="1063" spans="1:36" x14ac:dyDescent="0.2">
      <c r="A1063" s="22"/>
      <c r="B1063" s="22"/>
      <c r="AJ1063" s="22"/>
    </row>
    <row r="1064" spans="1:36" x14ac:dyDescent="0.2">
      <c r="A1064" s="22"/>
      <c r="B1064" s="22"/>
      <c r="AJ1064" s="22"/>
    </row>
    <row r="1065" spans="1:36" x14ac:dyDescent="0.2">
      <c r="A1065" s="22"/>
      <c r="B1065" s="22"/>
      <c r="AJ1065" s="22"/>
    </row>
    <row r="1066" spans="1:36" x14ac:dyDescent="0.2">
      <c r="A1066" s="22"/>
      <c r="B1066" s="22"/>
      <c r="AJ1066" s="22"/>
    </row>
    <row r="1067" spans="1:36" x14ac:dyDescent="0.2">
      <c r="A1067" s="22"/>
      <c r="B1067" s="22"/>
      <c r="AJ1067" s="22"/>
    </row>
    <row r="1068" spans="1:36" x14ac:dyDescent="0.2">
      <c r="A1068" s="22"/>
      <c r="B1068" s="22"/>
      <c r="AJ1068" s="22"/>
    </row>
    <row r="1069" spans="1:36" x14ac:dyDescent="0.2">
      <c r="A1069" s="22"/>
      <c r="B1069" s="22"/>
      <c r="AJ1069" s="22"/>
    </row>
    <row r="1070" spans="1:36" x14ac:dyDescent="0.2">
      <c r="A1070" s="22"/>
      <c r="B1070" s="22"/>
      <c r="AJ1070" s="22"/>
    </row>
    <row r="1071" spans="1:36" x14ac:dyDescent="0.2">
      <c r="A1071" s="22"/>
      <c r="B1071" s="22"/>
      <c r="AJ1071" s="22"/>
    </row>
    <row r="1072" spans="1:36" x14ac:dyDescent="0.2">
      <c r="A1072" s="22"/>
      <c r="B1072" s="22"/>
      <c r="AJ1072" s="22"/>
    </row>
    <row r="1073" spans="1:36" x14ac:dyDescent="0.2">
      <c r="A1073" s="22"/>
      <c r="B1073" s="22"/>
      <c r="AJ1073" s="22"/>
    </row>
    <row r="1074" spans="1:36" x14ac:dyDescent="0.2">
      <c r="A1074" s="22"/>
      <c r="B1074" s="22"/>
      <c r="AJ1074" s="22"/>
    </row>
    <row r="1075" spans="1:36" x14ac:dyDescent="0.2">
      <c r="A1075" s="22"/>
      <c r="B1075" s="22"/>
      <c r="AJ1075" s="22"/>
    </row>
    <row r="1076" spans="1:36" x14ac:dyDescent="0.2">
      <c r="A1076" s="22"/>
      <c r="B1076" s="22"/>
      <c r="AJ1076" s="22"/>
    </row>
    <row r="1077" spans="1:36" x14ac:dyDescent="0.2">
      <c r="A1077" s="22"/>
      <c r="B1077" s="22"/>
      <c r="AJ1077" s="22"/>
    </row>
    <row r="1078" spans="1:36" x14ac:dyDescent="0.2">
      <c r="A1078" s="22"/>
      <c r="B1078" s="22"/>
      <c r="AJ1078" s="22"/>
    </row>
    <row r="1079" spans="1:36" x14ac:dyDescent="0.2">
      <c r="A1079" s="22"/>
      <c r="B1079" s="22"/>
      <c r="AJ1079" s="22"/>
    </row>
    <row r="1080" spans="1:36" x14ac:dyDescent="0.2">
      <c r="A1080" s="22"/>
      <c r="B1080" s="22"/>
      <c r="AJ1080" s="22"/>
    </row>
    <row r="1081" spans="1:36" x14ac:dyDescent="0.2">
      <c r="A1081" s="22"/>
      <c r="B1081" s="22"/>
      <c r="AJ1081" s="22"/>
    </row>
    <row r="1082" spans="1:36" x14ac:dyDescent="0.2">
      <c r="A1082" s="22"/>
      <c r="B1082" s="22"/>
      <c r="AJ1082" s="22"/>
    </row>
    <row r="1083" spans="1:36" x14ac:dyDescent="0.2">
      <c r="A1083" s="22"/>
      <c r="B1083" s="22"/>
      <c r="AJ1083" s="22"/>
    </row>
    <row r="1084" spans="1:36" x14ac:dyDescent="0.2">
      <c r="A1084" s="22"/>
      <c r="B1084" s="22"/>
      <c r="AJ1084" s="22"/>
    </row>
    <row r="1085" spans="1:36" x14ac:dyDescent="0.2">
      <c r="A1085" s="22"/>
      <c r="B1085" s="22"/>
      <c r="AJ1085" s="22"/>
    </row>
    <row r="1086" spans="1:36" x14ac:dyDescent="0.2">
      <c r="A1086" s="22"/>
      <c r="B1086" s="22"/>
      <c r="AJ1086" s="22"/>
    </row>
    <row r="1087" spans="1:36" x14ac:dyDescent="0.2">
      <c r="A1087" s="22"/>
      <c r="B1087" s="22"/>
      <c r="AJ1087" s="22"/>
    </row>
    <row r="1088" spans="1:36" x14ac:dyDescent="0.2">
      <c r="A1088" s="22"/>
      <c r="B1088" s="22"/>
      <c r="AJ1088" s="22"/>
    </row>
    <row r="1089" spans="1:36" x14ac:dyDescent="0.2">
      <c r="A1089" s="22"/>
      <c r="B1089" s="22"/>
      <c r="AJ1089" s="22"/>
    </row>
    <row r="1090" spans="1:36" x14ac:dyDescent="0.2">
      <c r="A1090" s="22"/>
      <c r="B1090" s="22"/>
      <c r="AJ1090" s="22"/>
    </row>
    <row r="1091" spans="1:36" x14ac:dyDescent="0.2">
      <c r="A1091" s="22"/>
      <c r="B1091" s="22"/>
      <c r="AJ1091" s="22"/>
    </row>
    <row r="1092" spans="1:36" x14ac:dyDescent="0.2">
      <c r="A1092" s="22"/>
      <c r="B1092" s="22"/>
      <c r="AJ1092" s="22"/>
    </row>
    <row r="1093" spans="1:36" x14ac:dyDescent="0.2">
      <c r="A1093" s="22"/>
      <c r="B1093" s="22"/>
      <c r="AJ1093" s="22"/>
    </row>
    <row r="1094" spans="1:36" x14ac:dyDescent="0.2">
      <c r="A1094" s="22"/>
      <c r="B1094" s="22"/>
      <c r="AJ1094" s="22"/>
    </row>
    <row r="1095" spans="1:36" x14ac:dyDescent="0.2">
      <c r="A1095" s="22"/>
      <c r="B1095" s="22"/>
      <c r="AJ1095" s="22"/>
    </row>
    <row r="1096" spans="1:36" x14ac:dyDescent="0.2">
      <c r="A1096" s="22"/>
      <c r="B1096" s="22"/>
      <c r="AJ1096" s="22"/>
    </row>
    <row r="1097" spans="1:36" x14ac:dyDescent="0.2">
      <c r="A1097" s="22"/>
      <c r="B1097" s="22"/>
      <c r="AJ1097" s="22"/>
    </row>
    <row r="1098" spans="1:36" x14ac:dyDescent="0.2">
      <c r="A1098" s="22"/>
      <c r="B1098" s="22"/>
      <c r="AJ1098" s="22"/>
    </row>
    <row r="1099" spans="1:36" x14ac:dyDescent="0.2">
      <c r="A1099" s="22"/>
      <c r="B1099" s="22"/>
      <c r="AJ1099" s="22"/>
    </row>
    <row r="1100" spans="1:36" x14ac:dyDescent="0.2">
      <c r="A1100" s="22"/>
      <c r="B1100" s="22"/>
      <c r="AJ1100" s="22"/>
    </row>
    <row r="1101" spans="1:36" x14ac:dyDescent="0.2">
      <c r="A1101" s="22"/>
      <c r="B1101" s="22"/>
      <c r="AJ1101" s="22"/>
    </row>
    <row r="1102" spans="1:36" x14ac:dyDescent="0.2">
      <c r="A1102" s="22"/>
      <c r="B1102" s="22"/>
      <c r="AJ1102" s="22"/>
    </row>
    <row r="1103" spans="1:36" x14ac:dyDescent="0.2">
      <c r="A1103" s="22"/>
      <c r="B1103" s="22"/>
      <c r="AJ1103" s="22"/>
    </row>
    <row r="1104" spans="1:36" x14ac:dyDescent="0.2">
      <c r="A1104" s="22"/>
      <c r="B1104" s="22"/>
      <c r="AJ1104" s="22"/>
    </row>
    <row r="1105" spans="1:36" x14ac:dyDescent="0.2">
      <c r="A1105" s="22"/>
      <c r="B1105" s="22"/>
      <c r="AJ1105" s="22"/>
    </row>
    <row r="1106" spans="1:36" x14ac:dyDescent="0.2">
      <c r="A1106" s="22"/>
      <c r="B1106" s="22"/>
      <c r="AJ1106" s="22"/>
    </row>
    <row r="1107" spans="1:36" x14ac:dyDescent="0.2">
      <c r="A1107" s="22"/>
      <c r="B1107" s="22"/>
      <c r="AJ1107" s="22"/>
    </row>
    <row r="1108" spans="1:36" x14ac:dyDescent="0.2">
      <c r="A1108" s="22"/>
      <c r="B1108" s="22"/>
      <c r="AJ1108" s="22"/>
    </row>
    <row r="1109" spans="1:36" x14ac:dyDescent="0.2">
      <c r="A1109" s="22"/>
      <c r="B1109" s="22"/>
      <c r="AJ1109" s="22"/>
    </row>
    <row r="1110" spans="1:36" x14ac:dyDescent="0.2">
      <c r="A1110" s="22"/>
      <c r="B1110" s="22"/>
      <c r="AJ1110" s="22"/>
    </row>
    <row r="1111" spans="1:36" x14ac:dyDescent="0.2">
      <c r="A1111" s="22"/>
      <c r="B1111" s="22"/>
      <c r="AJ1111" s="22"/>
    </row>
    <row r="1112" spans="1:36" x14ac:dyDescent="0.2">
      <c r="A1112" s="22"/>
      <c r="B1112" s="22"/>
      <c r="AJ1112" s="22"/>
    </row>
    <row r="1113" spans="1:36" x14ac:dyDescent="0.2">
      <c r="A1113" s="22"/>
      <c r="B1113" s="22"/>
      <c r="AJ1113" s="22"/>
    </row>
    <row r="1114" spans="1:36" x14ac:dyDescent="0.2">
      <c r="A1114" s="22"/>
      <c r="B1114" s="22"/>
      <c r="AJ1114" s="22"/>
    </row>
    <row r="1115" spans="1:36" x14ac:dyDescent="0.2">
      <c r="A1115" s="22"/>
      <c r="B1115" s="22"/>
      <c r="AJ1115" s="22"/>
    </row>
    <row r="1116" spans="1:36" x14ac:dyDescent="0.2">
      <c r="A1116" s="22"/>
      <c r="B1116" s="22"/>
      <c r="AJ1116" s="22"/>
    </row>
    <row r="1117" spans="1:36" x14ac:dyDescent="0.2">
      <c r="A1117" s="22"/>
      <c r="B1117" s="22"/>
      <c r="AJ1117" s="22"/>
    </row>
    <row r="1118" spans="1:36" x14ac:dyDescent="0.2">
      <c r="A1118" s="22"/>
      <c r="B1118" s="22"/>
      <c r="AJ1118" s="22"/>
    </row>
    <row r="1119" spans="1:36" x14ac:dyDescent="0.2">
      <c r="A1119" s="22"/>
      <c r="B1119" s="22"/>
      <c r="AJ1119" s="22"/>
    </row>
    <row r="1120" spans="1:36" x14ac:dyDescent="0.2">
      <c r="A1120" s="22"/>
      <c r="B1120" s="22"/>
      <c r="AJ1120" s="22"/>
    </row>
    <row r="1121" spans="1:36" x14ac:dyDescent="0.2">
      <c r="A1121" s="22"/>
      <c r="B1121" s="22"/>
      <c r="AJ1121" s="22"/>
    </row>
    <row r="1122" spans="1:36" x14ac:dyDescent="0.2">
      <c r="A1122" s="22"/>
      <c r="B1122" s="22"/>
      <c r="AJ1122" s="22"/>
    </row>
    <row r="1123" spans="1:36" x14ac:dyDescent="0.2">
      <c r="A1123" s="22"/>
      <c r="B1123" s="22"/>
      <c r="AJ1123" s="22"/>
    </row>
    <row r="1124" spans="1:36" x14ac:dyDescent="0.2">
      <c r="A1124" s="22"/>
      <c r="B1124" s="22"/>
      <c r="AJ1124" s="22"/>
    </row>
    <row r="1125" spans="1:36" x14ac:dyDescent="0.2">
      <c r="A1125" s="22"/>
      <c r="B1125" s="22"/>
      <c r="AJ1125" s="22"/>
    </row>
    <row r="1126" spans="1:36" x14ac:dyDescent="0.2">
      <c r="A1126" s="22"/>
      <c r="B1126" s="22"/>
      <c r="AJ1126" s="22"/>
    </row>
    <row r="1127" spans="1:36" x14ac:dyDescent="0.2">
      <c r="A1127" s="22"/>
      <c r="B1127" s="22"/>
      <c r="AJ1127" s="22"/>
    </row>
    <row r="1128" spans="1:36" x14ac:dyDescent="0.2">
      <c r="A1128" s="22"/>
      <c r="B1128" s="22"/>
      <c r="AJ1128" s="22"/>
    </row>
    <row r="1129" spans="1:36" x14ac:dyDescent="0.2">
      <c r="A1129" s="22"/>
      <c r="B1129" s="22"/>
      <c r="AJ1129" s="22"/>
    </row>
    <row r="1130" spans="1:36" x14ac:dyDescent="0.2">
      <c r="A1130" s="22"/>
      <c r="B1130" s="22"/>
      <c r="AJ1130" s="22"/>
    </row>
    <row r="1131" spans="1:36" x14ac:dyDescent="0.2">
      <c r="A1131" s="22"/>
      <c r="B1131" s="22"/>
      <c r="AJ1131" s="22"/>
    </row>
    <row r="1132" spans="1:36" x14ac:dyDescent="0.2">
      <c r="A1132" s="22"/>
      <c r="B1132" s="22"/>
      <c r="AJ1132" s="22"/>
    </row>
    <row r="1133" spans="1:36" x14ac:dyDescent="0.2">
      <c r="A1133" s="22"/>
      <c r="B1133" s="22"/>
      <c r="AJ1133" s="22"/>
    </row>
    <row r="1134" spans="1:36" x14ac:dyDescent="0.2">
      <c r="A1134" s="22"/>
      <c r="B1134" s="22"/>
      <c r="AJ1134" s="22"/>
    </row>
    <row r="1135" spans="1:36" x14ac:dyDescent="0.2">
      <c r="A1135" s="22"/>
      <c r="B1135" s="22"/>
      <c r="AJ1135" s="22"/>
    </row>
    <row r="1136" spans="1:36" x14ac:dyDescent="0.2">
      <c r="A1136" s="22"/>
      <c r="B1136" s="22"/>
      <c r="AJ1136" s="22"/>
    </row>
    <row r="1137" spans="1:36" x14ac:dyDescent="0.2">
      <c r="A1137" s="22"/>
      <c r="B1137" s="22"/>
      <c r="AJ1137" s="22"/>
    </row>
    <row r="1138" spans="1:36" x14ac:dyDescent="0.2">
      <c r="A1138" s="22"/>
      <c r="B1138" s="22"/>
      <c r="AJ1138" s="22"/>
    </row>
    <row r="1139" spans="1:36" x14ac:dyDescent="0.2">
      <c r="A1139" s="22"/>
      <c r="B1139" s="22"/>
      <c r="AJ1139" s="22"/>
    </row>
    <row r="1140" spans="1:36" x14ac:dyDescent="0.2">
      <c r="A1140" s="22"/>
      <c r="B1140" s="22"/>
      <c r="AJ1140" s="22"/>
    </row>
    <row r="1141" spans="1:36" x14ac:dyDescent="0.2">
      <c r="A1141" s="22"/>
      <c r="B1141" s="22"/>
      <c r="AJ1141" s="22"/>
    </row>
    <row r="1142" spans="1:36" x14ac:dyDescent="0.2">
      <c r="A1142" s="22"/>
      <c r="B1142" s="22"/>
      <c r="AJ1142" s="22"/>
    </row>
    <row r="1143" spans="1:36" x14ac:dyDescent="0.2">
      <c r="A1143" s="22"/>
      <c r="B1143" s="22"/>
      <c r="AJ1143" s="22"/>
    </row>
    <row r="1144" spans="1:36" x14ac:dyDescent="0.2">
      <c r="A1144" s="22"/>
      <c r="B1144" s="22"/>
      <c r="AJ1144" s="22"/>
    </row>
    <row r="1145" spans="1:36" x14ac:dyDescent="0.2">
      <c r="A1145" s="22"/>
      <c r="B1145" s="22"/>
      <c r="AJ1145" s="22"/>
    </row>
    <row r="1146" spans="1:36" x14ac:dyDescent="0.2">
      <c r="A1146" s="22"/>
      <c r="B1146" s="22"/>
      <c r="AJ1146" s="22"/>
    </row>
    <row r="1147" spans="1:36" x14ac:dyDescent="0.2">
      <c r="A1147" s="22"/>
      <c r="B1147" s="22"/>
      <c r="AJ1147" s="22"/>
    </row>
    <row r="1148" spans="1:36" x14ac:dyDescent="0.2">
      <c r="A1148" s="22"/>
      <c r="B1148" s="22"/>
      <c r="AJ1148" s="22"/>
    </row>
    <row r="1149" spans="1:36" x14ac:dyDescent="0.2">
      <c r="A1149" s="22"/>
      <c r="B1149" s="22"/>
      <c r="AJ1149" s="22"/>
    </row>
    <row r="1150" spans="1:36" x14ac:dyDescent="0.2">
      <c r="A1150" s="22"/>
      <c r="B1150" s="22"/>
      <c r="AJ1150" s="22"/>
    </row>
    <row r="1151" spans="1:36" x14ac:dyDescent="0.2">
      <c r="A1151" s="22"/>
      <c r="B1151" s="22"/>
      <c r="AJ1151" s="22"/>
    </row>
    <row r="1152" spans="1:36" x14ac:dyDescent="0.2">
      <c r="A1152" s="22"/>
      <c r="B1152" s="22"/>
      <c r="AJ1152" s="22"/>
    </row>
    <row r="1153" spans="1:36" x14ac:dyDescent="0.2">
      <c r="A1153" s="22"/>
      <c r="B1153" s="22"/>
      <c r="AJ1153" s="22"/>
    </row>
    <row r="1154" spans="1:36" x14ac:dyDescent="0.2">
      <c r="A1154" s="22"/>
      <c r="B1154" s="22"/>
      <c r="AJ1154" s="22"/>
    </row>
    <row r="1155" spans="1:36" x14ac:dyDescent="0.2">
      <c r="A1155" s="22"/>
      <c r="B1155" s="22"/>
      <c r="AJ1155" s="22"/>
    </row>
    <row r="1156" spans="1:36" x14ac:dyDescent="0.2">
      <c r="A1156" s="22"/>
      <c r="B1156" s="22"/>
      <c r="AJ1156" s="22"/>
    </row>
    <row r="1157" spans="1:36" x14ac:dyDescent="0.2">
      <c r="A1157" s="22"/>
      <c r="B1157" s="22"/>
      <c r="AJ1157" s="22"/>
    </row>
    <row r="1158" spans="1:36" x14ac:dyDescent="0.2">
      <c r="A1158" s="22"/>
      <c r="B1158" s="22"/>
      <c r="AJ1158" s="22"/>
    </row>
    <row r="1159" spans="1:36" x14ac:dyDescent="0.2">
      <c r="A1159" s="22"/>
      <c r="B1159" s="22"/>
      <c r="AJ1159" s="22"/>
    </row>
    <row r="1160" spans="1:36" x14ac:dyDescent="0.2">
      <c r="A1160" s="22"/>
      <c r="B1160" s="22"/>
      <c r="AJ1160" s="22"/>
    </row>
    <row r="1161" spans="1:36" x14ac:dyDescent="0.2">
      <c r="A1161" s="22"/>
      <c r="B1161" s="22"/>
      <c r="AJ1161" s="22"/>
    </row>
    <row r="1162" spans="1:36" x14ac:dyDescent="0.2">
      <c r="A1162" s="22"/>
      <c r="B1162" s="22"/>
      <c r="AJ1162" s="22"/>
    </row>
    <row r="1163" spans="1:36" x14ac:dyDescent="0.2">
      <c r="A1163" s="22"/>
      <c r="B1163" s="22"/>
      <c r="AJ1163" s="22"/>
    </row>
    <row r="1164" spans="1:36" x14ac:dyDescent="0.2">
      <c r="A1164" s="22"/>
      <c r="B1164" s="22"/>
      <c r="AJ1164" s="22"/>
    </row>
    <row r="1165" spans="1:36" x14ac:dyDescent="0.2">
      <c r="A1165" s="22"/>
      <c r="B1165" s="22"/>
      <c r="AJ1165" s="22"/>
    </row>
    <row r="1166" spans="1:36" x14ac:dyDescent="0.2">
      <c r="A1166" s="22"/>
      <c r="B1166" s="22"/>
      <c r="AJ1166" s="22"/>
    </row>
    <row r="1167" spans="1:36" x14ac:dyDescent="0.2">
      <c r="A1167" s="22"/>
      <c r="B1167" s="22"/>
      <c r="AJ1167" s="22"/>
    </row>
    <row r="1168" spans="1:36" x14ac:dyDescent="0.2">
      <c r="A1168" s="22"/>
      <c r="B1168" s="22"/>
      <c r="AJ1168" s="22"/>
    </row>
    <row r="1169" spans="1:36" x14ac:dyDescent="0.2">
      <c r="A1169" s="22"/>
      <c r="B1169" s="22"/>
      <c r="AJ1169" s="22"/>
    </row>
    <row r="1170" spans="1:36" x14ac:dyDescent="0.2">
      <c r="A1170" s="22"/>
      <c r="B1170" s="22"/>
      <c r="AJ1170" s="22"/>
    </row>
    <row r="1171" spans="1:36" x14ac:dyDescent="0.2">
      <c r="A1171" s="22"/>
      <c r="B1171" s="22"/>
      <c r="AJ1171" s="22"/>
    </row>
    <row r="1172" spans="1:36" x14ac:dyDescent="0.2">
      <c r="A1172" s="22"/>
      <c r="B1172" s="22"/>
      <c r="AJ1172" s="22"/>
    </row>
    <row r="1173" spans="1:36" x14ac:dyDescent="0.2">
      <c r="A1173" s="22"/>
      <c r="B1173" s="22"/>
      <c r="AJ1173" s="22"/>
    </row>
    <row r="1174" spans="1:36" x14ac:dyDescent="0.2">
      <c r="A1174" s="22"/>
      <c r="B1174" s="22"/>
      <c r="AJ1174" s="22"/>
    </row>
    <row r="1175" spans="1:36" x14ac:dyDescent="0.2">
      <c r="A1175" s="22"/>
      <c r="B1175" s="22"/>
      <c r="AJ1175" s="22"/>
    </row>
    <row r="1176" spans="1:36" x14ac:dyDescent="0.2">
      <c r="A1176" s="22"/>
      <c r="B1176" s="22"/>
      <c r="AJ1176" s="22"/>
    </row>
    <row r="1177" spans="1:36" x14ac:dyDescent="0.2">
      <c r="A1177" s="22"/>
      <c r="B1177" s="22"/>
      <c r="AJ1177" s="22"/>
    </row>
    <row r="1178" spans="1:36" x14ac:dyDescent="0.2">
      <c r="A1178" s="22"/>
      <c r="B1178" s="22"/>
      <c r="AJ1178" s="22"/>
    </row>
    <row r="1179" spans="1:36" x14ac:dyDescent="0.2">
      <c r="A1179" s="22"/>
      <c r="B1179" s="22"/>
      <c r="AJ1179" s="22"/>
    </row>
    <row r="1180" spans="1:36" x14ac:dyDescent="0.2">
      <c r="A1180" s="22"/>
      <c r="B1180" s="22"/>
      <c r="AJ1180" s="22"/>
    </row>
    <row r="1181" spans="1:36" x14ac:dyDescent="0.2">
      <c r="A1181" s="22"/>
      <c r="B1181" s="22"/>
      <c r="AJ1181" s="22"/>
    </row>
    <row r="1182" spans="1:36" x14ac:dyDescent="0.2">
      <c r="A1182" s="22"/>
      <c r="B1182" s="22"/>
      <c r="AJ1182" s="22"/>
    </row>
    <row r="1183" spans="1:36" x14ac:dyDescent="0.2">
      <c r="A1183" s="22"/>
      <c r="B1183" s="22"/>
      <c r="AJ1183" s="22"/>
    </row>
    <row r="1184" spans="1:36" x14ac:dyDescent="0.2">
      <c r="A1184" s="22"/>
      <c r="B1184" s="22"/>
      <c r="AJ1184" s="22"/>
    </row>
    <row r="1185" spans="1:36" x14ac:dyDescent="0.2">
      <c r="A1185" s="22"/>
      <c r="B1185" s="22"/>
      <c r="AJ1185" s="22"/>
    </row>
    <row r="1186" spans="1:36" x14ac:dyDescent="0.2">
      <c r="A1186" s="22"/>
      <c r="B1186" s="22"/>
      <c r="AJ1186" s="22"/>
    </row>
    <row r="1187" spans="1:36" x14ac:dyDescent="0.2">
      <c r="A1187" s="22"/>
      <c r="B1187" s="22"/>
      <c r="AJ1187" s="22"/>
    </row>
    <row r="1188" spans="1:36" x14ac:dyDescent="0.2">
      <c r="A1188" s="22"/>
      <c r="B1188" s="22"/>
      <c r="AJ1188" s="22"/>
    </row>
    <row r="1189" spans="1:36" x14ac:dyDescent="0.2">
      <c r="A1189" s="22"/>
      <c r="B1189" s="22"/>
      <c r="AJ1189" s="22"/>
    </row>
    <row r="1190" spans="1:36" x14ac:dyDescent="0.2">
      <c r="A1190" s="22"/>
      <c r="B1190" s="22"/>
      <c r="AJ1190" s="22"/>
    </row>
    <row r="1191" spans="1:36" x14ac:dyDescent="0.2">
      <c r="A1191" s="22"/>
      <c r="B1191" s="22"/>
      <c r="AJ1191" s="22"/>
    </row>
    <row r="1192" spans="1:36" x14ac:dyDescent="0.2">
      <c r="A1192" s="22"/>
      <c r="B1192" s="22"/>
      <c r="AJ1192" s="22"/>
    </row>
    <row r="1193" spans="1:36" x14ac:dyDescent="0.2">
      <c r="A1193" s="22"/>
      <c r="B1193" s="22"/>
      <c r="AJ1193" s="22"/>
    </row>
    <row r="1194" spans="1:36" x14ac:dyDescent="0.2">
      <c r="A1194" s="22"/>
      <c r="B1194" s="22"/>
      <c r="AJ1194" s="22"/>
    </row>
    <row r="1195" spans="1:36" x14ac:dyDescent="0.2">
      <c r="A1195" s="22"/>
      <c r="B1195" s="22"/>
      <c r="AJ1195" s="22"/>
    </row>
    <row r="1196" spans="1:36" x14ac:dyDescent="0.2">
      <c r="A1196" s="22"/>
      <c r="B1196" s="22"/>
      <c r="AJ1196" s="22"/>
    </row>
    <row r="1197" spans="1:36" x14ac:dyDescent="0.2">
      <c r="A1197" s="22"/>
      <c r="B1197" s="22"/>
      <c r="AJ1197" s="22"/>
    </row>
    <row r="1198" spans="1:36" x14ac:dyDescent="0.2">
      <c r="A1198" s="22"/>
      <c r="B1198" s="22"/>
      <c r="AJ1198" s="22"/>
    </row>
    <row r="1199" spans="1:36" x14ac:dyDescent="0.2">
      <c r="A1199" s="22"/>
      <c r="B1199" s="22"/>
      <c r="AJ1199" s="22"/>
    </row>
    <row r="1200" spans="1:36" x14ac:dyDescent="0.2">
      <c r="A1200" s="22"/>
      <c r="B1200" s="22"/>
      <c r="AJ1200" s="22"/>
    </row>
    <row r="1201" spans="1:36" x14ac:dyDescent="0.2">
      <c r="A1201" s="22"/>
      <c r="B1201" s="22"/>
      <c r="AJ1201" s="22"/>
    </row>
    <row r="1202" spans="1:36" x14ac:dyDescent="0.2">
      <c r="A1202" s="22"/>
      <c r="B1202" s="22"/>
      <c r="AJ1202" s="22"/>
    </row>
    <row r="1203" spans="1:36" x14ac:dyDescent="0.2">
      <c r="A1203" s="22"/>
      <c r="B1203" s="22"/>
      <c r="AJ1203" s="22"/>
    </row>
    <row r="1204" spans="1:36" x14ac:dyDescent="0.2">
      <c r="A1204" s="22"/>
      <c r="B1204" s="22"/>
      <c r="AJ1204" s="22"/>
    </row>
    <row r="1205" spans="1:36" x14ac:dyDescent="0.2">
      <c r="A1205" s="22"/>
      <c r="B1205" s="22"/>
      <c r="AJ1205" s="22"/>
    </row>
    <row r="1206" spans="1:36" x14ac:dyDescent="0.2">
      <c r="A1206" s="22"/>
      <c r="B1206" s="22"/>
      <c r="AJ1206" s="22"/>
    </row>
    <row r="1207" spans="1:36" x14ac:dyDescent="0.2">
      <c r="A1207" s="22"/>
      <c r="B1207" s="22"/>
      <c r="AJ1207" s="22"/>
    </row>
    <row r="1208" spans="1:36" x14ac:dyDescent="0.2">
      <c r="A1208" s="22"/>
      <c r="B1208" s="22"/>
      <c r="AJ1208" s="22"/>
    </row>
    <row r="1209" spans="1:36" x14ac:dyDescent="0.2">
      <c r="A1209" s="22"/>
      <c r="B1209" s="22"/>
      <c r="AJ1209" s="22"/>
    </row>
    <row r="1210" spans="1:36" x14ac:dyDescent="0.2">
      <c r="A1210" s="22"/>
      <c r="B1210" s="22"/>
      <c r="AJ1210" s="22"/>
    </row>
    <row r="1211" spans="1:36" x14ac:dyDescent="0.2">
      <c r="A1211" s="22"/>
      <c r="B1211" s="22"/>
      <c r="AJ1211" s="22"/>
    </row>
    <row r="1212" spans="1:36" x14ac:dyDescent="0.2">
      <c r="A1212" s="22"/>
      <c r="B1212" s="22"/>
      <c r="AJ1212" s="22"/>
    </row>
    <row r="1213" spans="1:36" x14ac:dyDescent="0.2">
      <c r="A1213" s="22"/>
      <c r="B1213" s="22"/>
      <c r="AJ1213" s="22"/>
    </row>
    <row r="1214" spans="1:36" x14ac:dyDescent="0.2">
      <c r="A1214" s="22"/>
      <c r="B1214" s="22"/>
      <c r="AJ1214" s="22"/>
    </row>
    <row r="1215" spans="1:36" x14ac:dyDescent="0.2">
      <c r="A1215" s="22"/>
      <c r="B1215" s="22"/>
      <c r="AJ1215" s="22"/>
    </row>
    <row r="1216" spans="1:36" x14ac:dyDescent="0.2">
      <c r="A1216" s="22"/>
      <c r="B1216" s="22"/>
      <c r="AJ1216" s="22"/>
    </row>
    <row r="1217" spans="1:36" x14ac:dyDescent="0.2">
      <c r="A1217" s="22"/>
      <c r="B1217" s="22"/>
      <c r="AJ1217" s="22"/>
    </row>
    <row r="1218" spans="1:36" x14ac:dyDescent="0.2">
      <c r="A1218" s="22"/>
      <c r="B1218" s="22"/>
      <c r="AJ1218" s="22"/>
    </row>
    <row r="1219" spans="1:36" x14ac:dyDescent="0.2">
      <c r="A1219" s="22"/>
      <c r="B1219" s="22"/>
      <c r="AJ1219" s="22"/>
    </row>
    <row r="1220" spans="1:36" x14ac:dyDescent="0.2">
      <c r="A1220" s="22"/>
      <c r="B1220" s="22"/>
      <c r="AJ1220" s="22"/>
    </row>
    <row r="1221" spans="1:36" x14ac:dyDescent="0.2">
      <c r="A1221" s="22"/>
      <c r="B1221" s="22"/>
      <c r="AJ1221" s="22"/>
    </row>
    <row r="1222" spans="1:36" x14ac:dyDescent="0.2">
      <c r="A1222" s="22"/>
      <c r="B1222" s="22"/>
      <c r="AJ1222" s="22"/>
    </row>
    <row r="1223" spans="1:36" x14ac:dyDescent="0.2">
      <c r="A1223" s="22"/>
      <c r="B1223" s="22"/>
      <c r="AJ1223" s="22"/>
    </row>
    <row r="1224" spans="1:36" x14ac:dyDescent="0.2">
      <c r="A1224" s="22"/>
      <c r="B1224" s="22"/>
      <c r="AJ1224" s="22"/>
    </row>
    <row r="1225" spans="1:36" x14ac:dyDescent="0.2">
      <c r="A1225" s="22"/>
      <c r="B1225" s="22"/>
      <c r="AJ1225" s="22"/>
    </row>
    <row r="1226" spans="1:36" x14ac:dyDescent="0.2">
      <c r="A1226" s="22"/>
      <c r="B1226" s="22"/>
      <c r="AJ1226" s="22"/>
    </row>
    <row r="1227" spans="1:36" x14ac:dyDescent="0.2">
      <c r="A1227" s="22"/>
      <c r="B1227" s="22"/>
      <c r="AJ1227" s="22"/>
    </row>
    <row r="1228" spans="1:36" x14ac:dyDescent="0.2">
      <c r="A1228" s="22"/>
      <c r="B1228" s="22"/>
      <c r="AJ1228" s="22"/>
    </row>
    <row r="1229" spans="1:36" x14ac:dyDescent="0.2">
      <c r="A1229" s="22"/>
      <c r="B1229" s="22"/>
      <c r="AJ1229" s="22"/>
    </row>
    <row r="1230" spans="1:36" x14ac:dyDescent="0.2">
      <c r="A1230" s="22"/>
      <c r="B1230" s="22"/>
      <c r="AJ1230" s="22"/>
    </row>
    <row r="1231" spans="1:36" x14ac:dyDescent="0.2">
      <c r="A1231" s="22"/>
      <c r="B1231" s="22"/>
      <c r="AJ1231" s="22"/>
    </row>
    <row r="1232" spans="1:36" x14ac:dyDescent="0.2">
      <c r="A1232" s="22"/>
      <c r="B1232" s="22"/>
      <c r="AJ1232" s="22"/>
    </row>
    <row r="1233" spans="1:36" x14ac:dyDescent="0.2">
      <c r="A1233" s="22"/>
      <c r="B1233" s="22"/>
      <c r="AJ1233" s="22"/>
    </row>
    <row r="1234" spans="1:36" x14ac:dyDescent="0.2">
      <c r="A1234" s="22"/>
      <c r="B1234" s="22"/>
      <c r="AJ1234" s="22"/>
    </row>
    <row r="1235" spans="1:36" x14ac:dyDescent="0.2">
      <c r="A1235" s="22"/>
      <c r="B1235" s="22"/>
      <c r="AJ1235" s="22"/>
    </row>
    <row r="1236" spans="1:36" x14ac:dyDescent="0.2">
      <c r="A1236" s="22"/>
      <c r="B1236" s="22"/>
      <c r="AJ1236" s="22"/>
    </row>
    <row r="1237" spans="1:36" x14ac:dyDescent="0.2">
      <c r="A1237" s="22"/>
      <c r="B1237" s="22"/>
      <c r="AJ1237" s="22"/>
    </row>
    <row r="1238" spans="1:36" x14ac:dyDescent="0.2">
      <c r="A1238" s="22"/>
      <c r="B1238" s="22"/>
      <c r="AJ1238" s="22"/>
    </row>
    <row r="1239" spans="1:36" x14ac:dyDescent="0.2">
      <c r="A1239" s="22"/>
      <c r="B1239" s="22"/>
      <c r="AJ1239" s="22"/>
    </row>
    <row r="1240" spans="1:36" x14ac:dyDescent="0.2">
      <c r="A1240" s="22"/>
      <c r="B1240" s="22"/>
      <c r="AJ1240" s="22"/>
    </row>
    <row r="1241" spans="1:36" x14ac:dyDescent="0.2">
      <c r="A1241" s="22"/>
      <c r="B1241" s="22"/>
      <c r="AJ1241" s="22"/>
    </row>
    <row r="1242" spans="1:36" x14ac:dyDescent="0.2">
      <c r="A1242" s="22"/>
      <c r="B1242" s="22"/>
      <c r="AJ1242" s="22"/>
    </row>
    <row r="1243" spans="1:36" x14ac:dyDescent="0.2">
      <c r="A1243" s="22"/>
      <c r="B1243" s="22"/>
      <c r="AJ1243" s="22"/>
    </row>
    <row r="1244" spans="1:36" x14ac:dyDescent="0.2">
      <c r="A1244" s="22"/>
      <c r="B1244" s="22"/>
      <c r="AJ1244" s="22"/>
    </row>
    <row r="1245" spans="1:36" x14ac:dyDescent="0.2">
      <c r="A1245" s="22"/>
      <c r="B1245" s="22"/>
      <c r="AJ1245" s="22"/>
    </row>
    <row r="1246" spans="1:36" x14ac:dyDescent="0.2">
      <c r="A1246" s="22"/>
      <c r="B1246" s="22"/>
      <c r="AJ1246" s="22"/>
    </row>
    <row r="1247" spans="1:36" x14ac:dyDescent="0.2">
      <c r="A1247" s="22"/>
      <c r="B1247" s="22"/>
      <c r="AJ1247" s="22"/>
    </row>
    <row r="1248" spans="1:36" x14ac:dyDescent="0.2">
      <c r="A1248" s="22"/>
      <c r="B1248" s="22"/>
      <c r="AJ1248" s="22"/>
    </row>
    <row r="1249" spans="1:36" x14ac:dyDescent="0.2">
      <c r="A1249" s="22"/>
      <c r="B1249" s="22"/>
      <c r="AJ1249" s="22"/>
    </row>
    <row r="1250" spans="1:36" x14ac:dyDescent="0.2">
      <c r="A1250" s="22"/>
      <c r="B1250" s="22"/>
      <c r="AJ1250" s="22"/>
    </row>
    <row r="1251" spans="1:36" x14ac:dyDescent="0.2">
      <c r="A1251" s="22"/>
      <c r="B1251" s="22"/>
      <c r="AJ1251" s="22"/>
    </row>
    <row r="1252" spans="1:36" x14ac:dyDescent="0.2">
      <c r="A1252" s="22"/>
      <c r="B1252" s="22"/>
      <c r="AJ1252" s="22"/>
    </row>
    <row r="1253" spans="1:36" x14ac:dyDescent="0.2">
      <c r="A1253" s="22"/>
      <c r="B1253" s="22"/>
      <c r="AJ1253" s="22"/>
    </row>
    <row r="1254" spans="1:36" x14ac:dyDescent="0.2">
      <c r="A1254" s="22"/>
      <c r="B1254" s="22"/>
      <c r="AJ1254" s="22"/>
    </row>
    <row r="1255" spans="1:36" x14ac:dyDescent="0.2">
      <c r="A1255" s="22"/>
      <c r="B1255" s="22"/>
      <c r="AJ1255" s="22"/>
    </row>
    <row r="1256" spans="1:36" x14ac:dyDescent="0.2">
      <c r="A1256" s="22"/>
      <c r="B1256" s="22"/>
      <c r="AJ1256" s="22"/>
    </row>
    <row r="1257" spans="1:36" x14ac:dyDescent="0.2">
      <c r="A1257" s="22"/>
      <c r="B1257" s="22"/>
      <c r="AJ1257" s="22"/>
    </row>
    <row r="1258" spans="1:36" x14ac:dyDescent="0.2">
      <c r="A1258" s="22"/>
      <c r="B1258" s="22"/>
      <c r="AJ1258" s="22"/>
    </row>
    <row r="1259" spans="1:36" x14ac:dyDescent="0.2">
      <c r="A1259" s="22"/>
      <c r="B1259" s="22"/>
      <c r="AJ1259" s="22"/>
    </row>
    <row r="1260" spans="1:36" x14ac:dyDescent="0.2">
      <c r="A1260" s="22"/>
      <c r="B1260" s="22"/>
      <c r="AJ1260" s="22"/>
    </row>
    <row r="1261" spans="1:36" x14ac:dyDescent="0.2">
      <c r="A1261" s="22"/>
      <c r="B1261" s="22"/>
      <c r="AJ1261" s="22"/>
    </row>
    <row r="1262" spans="1:36" x14ac:dyDescent="0.2">
      <c r="A1262" s="22"/>
      <c r="B1262" s="22"/>
      <c r="AJ1262" s="22"/>
    </row>
    <row r="1263" spans="1:36" x14ac:dyDescent="0.2">
      <c r="A1263" s="22"/>
      <c r="B1263" s="22"/>
      <c r="AJ1263" s="22"/>
    </row>
    <row r="1264" spans="1:36" x14ac:dyDescent="0.2">
      <c r="A1264" s="22"/>
      <c r="B1264" s="22"/>
      <c r="AJ1264" s="22"/>
    </row>
    <row r="1265" spans="1:36" x14ac:dyDescent="0.2">
      <c r="A1265" s="22"/>
      <c r="B1265" s="22"/>
      <c r="AJ1265" s="22"/>
    </row>
    <row r="1266" spans="1:36" x14ac:dyDescent="0.2">
      <c r="A1266" s="22"/>
      <c r="B1266" s="22"/>
      <c r="AJ1266" s="22"/>
    </row>
    <row r="1267" spans="1:36" x14ac:dyDescent="0.2">
      <c r="A1267" s="22"/>
      <c r="B1267" s="22"/>
      <c r="AJ1267" s="22"/>
    </row>
    <row r="1268" spans="1:36" x14ac:dyDescent="0.2">
      <c r="A1268" s="22"/>
      <c r="B1268" s="22"/>
      <c r="AJ1268" s="22"/>
    </row>
    <row r="1269" spans="1:36" x14ac:dyDescent="0.2">
      <c r="A1269" s="22"/>
      <c r="B1269" s="22"/>
      <c r="AJ1269" s="22"/>
    </row>
    <row r="1270" spans="1:36" x14ac:dyDescent="0.2">
      <c r="A1270" s="22"/>
      <c r="B1270" s="22"/>
      <c r="AJ1270" s="22"/>
    </row>
    <row r="1271" spans="1:36" x14ac:dyDescent="0.2">
      <c r="A1271" s="22"/>
      <c r="B1271" s="22"/>
      <c r="AJ1271" s="22"/>
    </row>
    <row r="1272" spans="1:36" x14ac:dyDescent="0.2">
      <c r="A1272" s="22"/>
      <c r="B1272" s="22"/>
      <c r="AJ1272" s="22"/>
    </row>
    <row r="1273" spans="1:36" x14ac:dyDescent="0.2">
      <c r="A1273" s="22"/>
      <c r="B1273" s="22"/>
      <c r="AJ1273" s="22"/>
    </row>
    <row r="1274" spans="1:36" x14ac:dyDescent="0.2">
      <c r="A1274" s="22"/>
      <c r="B1274" s="22"/>
      <c r="AJ1274" s="22"/>
    </row>
    <row r="1275" spans="1:36" x14ac:dyDescent="0.2">
      <c r="A1275" s="22"/>
      <c r="B1275" s="22"/>
      <c r="AJ1275" s="22"/>
    </row>
    <row r="1276" spans="1:36" x14ac:dyDescent="0.2">
      <c r="A1276" s="22"/>
      <c r="B1276" s="22"/>
      <c r="AJ1276" s="22"/>
    </row>
    <row r="1277" spans="1:36" x14ac:dyDescent="0.2">
      <c r="A1277" s="22"/>
      <c r="B1277" s="22"/>
      <c r="AJ1277" s="22"/>
    </row>
    <row r="1278" spans="1:36" x14ac:dyDescent="0.2">
      <c r="A1278" s="22"/>
      <c r="B1278" s="22"/>
      <c r="AJ1278" s="22"/>
    </row>
    <row r="1279" spans="1:36" x14ac:dyDescent="0.2">
      <c r="A1279" s="22"/>
      <c r="B1279" s="22"/>
      <c r="AJ1279" s="22"/>
    </row>
    <row r="1280" spans="1:36" x14ac:dyDescent="0.2">
      <c r="A1280" s="22"/>
      <c r="B1280" s="22"/>
      <c r="AJ1280" s="22"/>
    </row>
    <row r="1281" spans="1:36" x14ac:dyDescent="0.2">
      <c r="A1281" s="22"/>
      <c r="B1281" s="22"/>
      <c r="AJ1281" s="22"/>
    </row>
    <row r="1282" spans="1:36" x14ac:dyDescent="0.2">
      <c r="A1282" s="22"/>
      <c r="B1282" s="22"/>
      <c r="AJ1282" s="22"/>
    </row>
    <row r="1283" spans="1:36" x14ac:dyDescent="0.2">
      <c r="A1283" s="22"/>
      <c r="B1283" s="22"/>
      <c r="AJ1283" s="22"/>
    </row>
    <row r="1284" spans="1:36" x14ac:dyDescent="0.2">
      <c r="A1284" s="22"/>
      <c r="B1284" s="22"/>
      <c r="AJ1284" s="22"/>
    </row>
    <row r="1285" spans="1:36" x14ac:dyDescent="0.2">
      <c r="A1285" s="22"/>
      <c r="B1285" s="22"/>
      <c r="AJ1285" s="22"/>
    </row>
    <row r="1286" spans="1:36" x14ac:dyDescent="0.2">
      <c r="A1286" s="22"/>
      <c r="B1286" s="22"/>
      <c r="AJ1286" s="22"/>
    </row>
    <row r="1287" spans="1:36" x14ac:dyDescent="0.2">
      <c r="A1287" s="22"/>
      <c r="B1287" s="22"/>
      <c r="AJ1287" s="22"/>
    </row>
    <row r="1288" spans="1:36" x14ac:dyDescent="0.2">
      <c r="A1288" s="22"/>
      <c r="B1288" s="22"/>
      <c r="AJ1288" s="22"/>
    </row>
    <row r="1289" spans="1:36" x14ac:dyDescent="0.2">
      <c r="A1289" s="22"/>
      <c r="B1289" s="22"/>
      <c r="AJ1289" s="22"/>
    </row>
    <row r="1290" spans="1:36" x14ac:dyDescent="0.2">
      <c r="A1290" s="22"/>
      <c r="B1290" s="22"/>
      <c r="AJ1290" s="22"/>
    </row>
    <row r="1291" spans="1:36" x14ac:dyDescent="0.2">
      <c r="A1291" s="22"/>
      <c r="B1291" s="22"/>
      <c r="AJ1291" s="22"/>
    </row>
    <row r="1292" spans="1:36" x14ac:dyDescent="0.2">
      <c r="A1292" s="22"/>
      <c r="B1292" s="22"/>
      <c r="AJ1292" s="22"/>
    </row>
    <row r="1293" spans="1:36" x14ac:dyDescent="0.2">
      <c r="A1293" s="22"/>
      <c r="B1293" s="22"/>
      <c r="AJ1293" s="22"/>
    </row>
    <row r="1294" spans="1:36" x14ac:dyDescent="0.2">
      <c r="A1294" s="22"/>
      <c r="B1294" s="22"/>
      <c r="AJ1294" s="22"/>
    </row>
    <row r="1295" spans="1:36" x14ac:dyDescent="0.2">
      <c r="A1295" s="22"/>
      <c r="B1295" s="22"/>
      <c r="AJ1295" s="22"/>
    </row>
    <row r="1296" spans="1:36" x14ac:dyDescent="0.2">
      <c r="A1296" s="22"/>
      <c r="B1296" s="22"/>
      <c r="AJ1296" s="22"/>
    </row>
    <row r="1297" spans="1:36" x14ac:dyDescent="0.2">
      <c r="A1297" s="22"/>
      <c r="B1297" s="22"/>
      <c r="AJ1297" s="22"/>
    </row>
    <row r="1298" spans="1:36" x14ac:dyDescent="0.2">
      <c r="A1298" s="22"/>
      <c r="B1298" s="22"/>
      <c r="AJ1298" s="22"/>
    </row>
    <row r="1299" spans="1:36" x14ac:dyDescent="0.2">
      <c r="A1299" s="22"/>
      <c r="B1299" s="22"/>
      <c r="AJ1299" s="22"/>
    </row>
    <row r="1300" spans="1:36" x14ac:dyDescent="0.2">
      <c r="A1300" s="22"/>
      <c r="B1300" s="22"/>
      <c r="AJ1300" s="22"/>
    </row>
    <row r="1301" spans="1:36" x14ac:dyDescent="0.2">
      <c r="A1301" s="22"/>
      <c r="B1301" s="22"/>
      <c r="AJ1301" s="22"/>
    </row>
    <row r="1302" spans="1:36" x14ac:dyDescent="0.2">
      <c r="A1302" s="22"/>
      <c r="B1302" s="22"/>
      <c r="AJ1302" s="22"/>
    </row>
    <row r="1303" spans="1:36" x14ac:dyDescent="0.2">
      <c r="A1303" s="22"/>
      <c r="B1303" s="22"/>
      <c r="AJ1303" s="22"/>
    </row>
    <row r="1304" spans="1:36" x14ac:dyDescent="0.2">
      <c r="A1304" s="22"/>
      <c r="B1304" s="22"/>
      <c r="AJ1304" s="22"/>
    </row>
    <row r="1305" spans="1:36" x14ac:dyDescent="0.2">
      <c r="A1305" s="22"/>
      <c r="B1305" s="22"/>
      <c r="AJ1305" s="22"/>
    </row>
    <row r="1306" spans="1:36" x14ac:dyDescent="0.2">
      <c r="A1306" s="22"/>
      <c r="B1306" s="22"/>
      <c r="AJ1306" s="22"/>
    </row>
    <row r="1307" spans="1:36" x14ac:dyDescent="0.2">
      <c r="A1307" s="22"/>
      <c r="B1307" s="22"/>
      <c r="AJ1307" s="22"/>
    </row>
    <row r="1308" spans="1:36" x14ac:dyDescent="0.2">
      <c r="A1308" s="22"/>
      <c r="B1308" s="22"/>
      <c r="AJ1308" s="22"/>
    </row>
    <row r="1309" spans="1:36" x14ac:dyDescent="0.2">
      <c r="A1309" s="22"/>
      <c r="B1309" s="22"/>
      <c r="AJ1309" s="22"/>
    </row>
    <row r="1310" spans="1:36" x14ac:dyDescent="0.2">
      <c r="A1310" s="22"/>
      <c r="B1310" s="22"/>
      <c r="AJ1310" s="22"/>
    </row>
    <row r="1311" spans="1:36" x14ac:dyDescent="0.2">
      <c r="A1311" s="22"/>
      <c r="B1311" s="22"/>
      <c r="AJ1311" s="22"/>
    </row>
    <row r="1312" spans="1:36" x14ac:dyDescent="0.2">
      <c r="A1312" s="22"/>
      <c r="B1312" s="22"/>
      <c r="AJ1312" s="22"/>
    </row>
    <row r="1313" spans="1:36" x14ac:dyDescent="0.2">
      <c r="A1313" s="22"/>
      <c r="B1313" s="22"/>
      <c r="AJ1313" s="22"/>
    </row>
    <row r="1314" spans="1:36" x14ac:dyDescent="0.2">
      <c r="A1314" s="22"/>
      <c r="B1314" s="22"/>
      <c r="AJ1314" s="22"/>
    </row>
    <row r="1315" spans="1:36" x14ac:dyDescent="0.2">
      <c r="A1315" s="22"/>
      <c r="B1315" s="22"/>
      <c r="AJ1315" s="22"/>
    </row>
    <row r="1316" spans="1:36" x14ac:dyDescent="0.2">
      <c r="A1316" s="22"/>
      <c r="B1316" s="22"/>
      <c r="AJ1316" s="22"/>
    </row>
    <row r="1317" spans="1:36" x14ac:dyDescent="0.2">
      <c r="A1317" s="22"/>
      <c r="B1317" s="22"/>
      <c r="AJ1317" s="22"/>
    </row>
    <row r="1318" spans="1:36" x14ac:dyDescent="0.2">
      <c r="A1318" s="22"/>
      <c r="B1318" s="22"/>
      <c r="AJ1318" s="22"/>
    </row>
    <row r="1319" spans="1:36" x14ac:dyDescent="0.2">
      <c r="A1319" s="22"/>
      <c r="B1319" s="22"/>
      <c r="AJ1319" s="22"/>
    </row>
    <row r="1320" spans="1:36" x14ac:dyDescent="0.2">
      <c r="A1320" s="22"/>
      <c r="B1320" s="22"/>
      <c r="AJ1320" s="22"/>
    </row>
    <row r="1321" spans="1:36" x14ac:dyDescent="0.2">
      <c r="A1321" s="22"/>
      <c r="B1321" s="22"/>
      <c r="AJ1321" s="22"/>
    </row>
    <row r="1322" spans="1:36" x14ac:dyDescent="0.2">
      <c r="A1322" s="22"/>
      <c r="B1322" s="22"/>
      <c r="AJ1322" s="22"/>
    </row>
    <row r="1323" spans="1:36" x14ac:dyDescent="0.2">
      <c r="A1323" s="22"/>
      <c r="B1323" s="22"/>
      <c r="AJ1323" s="22"/>
    </row>
    <row r="1324" spans="1:36" x14ac:dyDescent="0.2">
      <c r="A1324" s="22"/>
      <c r="B1324" s="22"/>
      <c r="AJ1324" s="22"/>
    </row>
    <row r="1325" spans="1:36" x14ac:dyDescent="0.2">
      <c r="A1325" s="22"/>
      <c r="B1325" s="22"/>
      <c r="AJ1325" s="22"/>
    </row>
    <row r="1326" spans="1:36" x14ac:dyDescent="0.2">
      <c r="A1326" s="22"/>
      <c r="B1326" s="22"/>
      <c r="AJ1326" s="22"/>
    </row>
    <row r="1327" spans="1:36" x14ac:dyDescent="0.2">
      <c r="A1327" s="22"/>
      <c r="B1327" s="22"/>
      <c r="AJ1327" s="22"/>
    </row>
    <row r="1328" spans="1:36" x14ac:dyDescent="0.2">
      <c r="A1328" s="22"/>
      <c r="B1328" s="22"/>
      <c r="AJ1328" s="22"/>
    </row>
    <row r="1329" spans="1:36" x14ac:dyDescent="0.2">
      <c r="A1329" s="22"/>
      <c r="B1329" s="22"/>
      <c r="AJ1329" s="22"/>
    </row>
    <row r="1330" spans="1:36" x14ac:dyDescent="0.2">
      <c r="A1330" s="22"/>
      <c r="B1330" s="22"/>
      <c r="AJ1330" s="22"/>
    </row>
    <row r="1331" spans="1:36" x14ac:dyDescent="0.2">
      <c r="A1331" s="22"/>
      <c r="B1331" s="22"/>
      <c r="AJ1331" s="22"/>
    </row>
    <row r="1332" spans="1:36" x14ac:dyDescent="0.2">
      <c r="A1332" s="22"/>
      <c r="B1332" s="22"/>
      <c r="AJ1332" s="22"/>
    </row>
    <row r="1333" spans="1:36" x14ac:dyDescent="0.2">
      <c r="A1333" s="22"/>
      <c r="B1333" s="22"/>
      <c r="AJ1333" s="22"/>
    </row>
    <row r="1334" spans="1:36" x14ac:dyDescent="0.2">
      <c r="A1334" s="22"/>
      <c r="B1334" s="22"/>
      <c r="AJ1334" s="22"/>
    </row>
    <row r="1335" spans="1:36" x14ac:dyDescent="0.2">
      <c r="A1335" s="22"/>
      <c r="B1335" s="22"/>
      <c r="AJ1335" s="22"/>
    </row>
    <row r="1336" spans="1:36" x14ac:dyDescent="0.2">
      <c r="A1336" s="22"/>
      <c r="B1336" s="22"/>
      <c r="AJ1336" s="22"/>
    </row>
    <row r="1337" spans="1:36" x14ac:dyDescent="0.2">
      <c r="A1337" s="22"/>
      <c r="B1337" s="22"/>
      <c r="AJ1337" s="22"/>
    </row>
    <row r="1338" spans="1:36" x14ac:dyDescent="0.2">
      <c r="A1338" s="22"/>
      <c r="B1338" s="22"/>
      <c r="AJ1338" s="22"/>
    </row>
    <row r="1339" spans="1:36" x14ac:dyDescent="0.2">
      <c r="A1339" s="22"/>
      <c r="B1339" s="22"/>
      <c r="AJ1339" s="22"/>
    </row>
    <row r="1340" spans="1:36" x14ac:dyDescent="0.2">
      <c r="A1340" s="22"/>
      <c r="B1340" s="22"/>
      <c r="AJ1340" s="22"/>
    </row>
    <row r="1341" spans="1:36" x14ac:dyDescent="0.2">
      <c r="A1341" s="22"/>
      <c r="B1341" s="22"/>
      <c r="AJ1341" s="22"/>
    </row>
    <row r="1342" spans="1:36" x14ac:dyDescent="0.2">
      <c r="A1342" s="22"/>
      <c r="B1342" s="22"/>
      <c r="AJ1342" s="22"/>
    </row>
    <row r="1343" spans="1:36" x14ac:dyDescent="0.2">
      <c r="A1343" s="22"/>
      <c r="B1343" s="22"/>
      <c r="AJ1343" s="22"/>
    </row>
    <row r="1344" spans="1:36" x14ac:dyDescent="0.2">
      <c r="A1344" s="22"/>
      <c r="B1344" s="22"/>
      <c r="AJ1344" s="22"/>
    </row>
    <row r="1345" spans="1:36" x14ac:dyDescent="0.2">
      <c r="A1345" s="22"/>
      <c r="B1345" s="22"/>
      <c r="AJ1345" s="22"/>
    </row>
    <row r="1346" spans="1:36" x14ac:dyDescent="0.2">
      <c r="A1346" s="22"/>
      <c r="B1346" s="22"/>
      <c r="AJ1346" s="22"/>
    </row>
    <row r="1347" spans="1:36" x14ac:dyDescent="0.2">
      <c r="A1347" s="22"/>
      <c r="B1347" s="22"/>
      <c r="AJ1347" s="22"/>
    </row>
    <row r="1348" spans="1:36" x14ac:dyDescent="0.2">
      <c r="A1348" s="22"/>
      <c r="B1348" s="22"/>
      <c r="AJ1348" s="22"/>
    </row>
    <row r="1349" spans="1:36" x14ac:dyDescent="0.2">
      <c r="A1349" s="22"/>
      <c r="B1349" s="22"/>
      <c r="AJ1349" s="22"/>
    </row>
    <row r="1350" spans="1:36" x14ac:dyDescent="0.2">
      <c r="A1350" s="22"/>
      <c r="B1350" s="22"/>
      <c r="AJ1350" s="22"/>
    </row>
    <row r="1351" spans="1:36" x14ac:dyDescent="0.2">
      <c r="A1351" s="22"/>
      <c r="B1351" s="22"/>
      <c r="AJ1351" s="22"/>
    </row>
    <row r="1352" spans="1:36" x14ac:dyDescent="0.2">
      <c r="A1352" s="22"/>
      <c r="B1352" s="22"/>
      <c r="AJ1352" s="22"/>
    </row>
    <row r="1353" spans="1:36" x14ac:dyDescent="0.2">
      <c r="A1353" s="22"/>
      <c r="B1353" s="22"/>
      <c r="AJ1353" s="22"/>
    </row>
    <row r="1354" spans="1:36" x14ac:dyDescent="0.2">
      <c r="A1354" s="22"/>
      <c r="B1354" s="22"/>
      <c r="AJ1354" s="22"/>
    </row>
    <row r="1355" spans="1:36" x14ac:dyDescent="0.2">
      <c r="A1355" s="22"/>
      <c r="B1355" s="22"/>
      <c r="AJ1355" s="22"/>
    </row>
    <row r="1356" spans="1:36" x14ac:dyDescent="0.2">
      <c r="A1356" s="22"/>
      <c r="B1356" s="22"/>
      <c r="AJ1356" s="22"/>
    </row>
    <row r="1357" spans="1:36" x14ac:dyDescent="0.2">
      <c r="A1357" s="22"/>
      <c r="B1357" s="22"/>
      <c r="AJ1357" s="22"/>
    </row>
    <row r="1358" spans="1:36" x14ac:dyDescent="0.2">
      <c r="A1358" s="22"/>
      <c r="B1358" s="22"/>
      <c r="AJ1358" s="22"/>
    </row>
    <row r="1359" spans="1:36" x14ac:dyDescent="0.2">
      <c r="A1359" s="22"/>
      <c r="B1359" s="22"/>
      <c r="AJ1359" s="22"/>
    </row>
    <row r="1360" spans="1:36" x14ac:dyDescent="0.2">
      <c r="A1360" s="22"/>
      <c r="B1360" s="22"/>
      <c r="AJ1360" s="22"/>
    </row>
    <row r="1361" spans="1:36" x14ac:dyDescent="0.2">
      <c r="A1361" s="22"/>
      <c r="B1361" s="22"/>
      <c r="AJ1361" s="22"/>
    </row>
    <row r="1362" spans="1:36" x14ac:dyDescent="0.2">
      <c r="A1362" s="22"/>
      <c r="B1362" s="22"/>
      <c r="AJ1362" s="22"/>
    </row>
    <row r="1363" spans="1:36" x14ac:dyDescent="0.2">
      <c r="A1363" s="22"/>
      <c r="B1363" s="22"/>
      <c r="AJ1363" s="22"/>
    </row>
    <row r="1364" spans="1:36" x14ac:dyDescent="0.2">
      <c r="A1364" s="22"/>
      <c r="B1364" s="22"/>
      <c r="AJ1364" s="22"/>
    </row>
    <row r="1365" spans="1:36" x14ac:dyDescent="0.2">
      <c r="A1365" s="22"/>
      <c r="B1365" s="22"/>
      <c r="AJ1365" s="22"/>
    </row>
    <row r="1366" spans="1:36" x14ac:dyDescent="0.2">
      <c r="A1366" s="22"/>
      <c r="B1366" s="22"/>
      <c r="AJ1366" s="22"/>
    </row>
    <row r="1367" spans="1:36" x14ac:dyDescent="0.2">
      <c r="A1367" s="22"/>
      <c r="B1367" s="22"/>
      <c r="AJ1367" s="22"/>
    </row>
    <row r="1368" spans="1:36" x14ac:dyDescent="0.2">
      <c r="A1368" s="22"/>
      <c r="B1368" s="22"/>
      <c r="AJ1368" s="22"/>
    </row>
    <row r="1369" spans="1:36" x14ac:dyDescent="0.2">
      <c r="A1369" s="22"/>
      <c r="B1369" s="22"/>
      <c r="AJ1369" s="22"/>
    </row>
    <row r="1370" spans="1:36" x14ac:dyDescent="0.2">
      <c r="A1370" s="22"/>
      <c r="B1370" s="22"/>
      <c r="AJ1370" s="22"/>
    </row>
    <row r="1371" spans="1:36" x14ac:dyDescent="0.2">
      <c r="A1371" s="22"/>
      <c r="B1371" s="22"/>
      <c r="AJ1371" s="22"/>
    </row>
    <row r="1372" spans="1:36" x14ac:dyDescent="0.2">
      <c r="A1372" s="22"/>
      <c r="B1372" s="22"/>
      <c r="AJ1372" s="22"/>
    </row>
    <row r="1373" spans="1:36" x14ac:dyDescent="0.2">
      <c r="A1373" s="22"/>
      <c r="B1373" s="22"/>
      <c r="AJ1373" s="22"/>
    </row>
    <row r="1374" spans="1:36" x14ac:dyDescent="0.2">
      <c r="A1374" s="22"/>
      <c r="B1374" s="22"/>
      <c r="AJ1374" s="22"/>
    </row>
    <row r="1375" spans="1:36" x14ac:dyDescent="0.2">
      <c r="A1375" s="22"/>
      <c r="B1375" s="22"/>
      <c r="AJ1375" s="22"/>
    </row>
    <row r="1376" spans="1:36" x14ac:dyDescent="0.2">
      <c r="A1376" s="22"/>
      <c r="B1376" s="22"/>
      <c r="AJ1376" s="22"/>
    </row>
    <row r="1377" spans="1:36" x14ac:dyDescent="0.2">
      <c r="A1377" s="22"/>
      <c r="B1377" s="22"/>
      <c r="AJ1377" s="22"/>
    </row>
    <row r="1378" spans="1:36" x14ac:dyDescent="0.2">
      <c r="A1378" s="22"/>
      <c r="B1378" s="22"/>
      <c r="AJ1378" s="22"/>
    </row>
    <row r="1379" spans="1:36" x14ac:dyDescent="0.2">
      <c r="A1379" s="22"/>
      <c r="B1379" s="22"/>
      <c r="AJ1379" s="22"/>
    </row>
    <row r="1380" spans="1:36" x14ac:dyDescent="0.2">
      <c r="A1380" s="22"/>
      <c r="B1380" s="22"/>
      <c r="AJ1380" s="22"/>
    </row>
    <row r="1381" spans="1:36" x14ac:dyDescent="0.2">
      <c r="A1381" s="22"/>
      <c r="B1381" s="22"/>
      <c r="AJ1381" s="22"/>
    </row>
    <row r="1382" spans="1:36" x14ac:dyDescent="0.2">
      <c r="A1382" s="22"/>
      <c r="B1382" s="22"/>
      <c r="AJ1382" s="22"/>
    </row>
    <row r="1383" spans="1:36" x14ac:dyDescent="0.2">
      <c r="A1383" s="22"/>
      <c r="B1383" s="22"/>
      <c r="AJ1383" s="22"/>
    </row>
    <row r="1384" spans="1:36" x14ac:dyDescent="0.2">
      <c r="A1384" s="22"/>
      <c r="B1384" s="22"/>
      <c r="AJ1384" s="22"/>
    </row>
    <row r="1385" spans="1:36" x14ac:dyDescent="0.2">
      <c r="A1385" s="22"/>
      <c r="B1385" s="22"/>
      <c r="AJ1385" s="22"/>
    </row>
    <row r="1386" spans="1:36" x14ac:dyDescent="0.2">
      <c r="A1386" s="22"/>
      <c r="B1386" s="22"/>
      <c r="AJ1386" s="22"/>
    </row>
    <row r="1387" spans="1:36" x14ac:dyDescent="0.2">
      <c r="A1387" s="22"/>
      <c r="B1387" s="22"/>
      <c r="AJ1387" s="22"/>
    </row>
    <row r="1388" spans="1:36" x14ac:dyDescent="0.2">
      <c r="A1388" s="22"/>
      <c r="B1388" s="22"/>
      <c r="AJ1388" s="22"/>
    </row>
    <row r="1389" spans="1:36" x14ac:dyDescent="0.2">
      <c r="A1389" s="22"/>
      <c r="B1389" s="22"/>
      <c r="AJ1389" s="22"/>
    </row>
    <row r="1390" spans="1:36" x14ac:dyDescent="0.2">
      <c r="A1390" s="22"/>
      <c r="B1390" s="22"/>
      <c r="AJ1390" s="22"/>
    </row>
    <row r="1391" spans="1:36" x14ac:dyDescent="0.2">
      <c r="A1391" s="22"/>
      <c r="B1391" s="22"/>
      <c r="AJ1391" s="22"/>
    </row>
    <row r="1392" spans="1:36" x14ac:dyDescent="0.2">
      <c r="A1392" s="22"/>
      <c r="B1392" s="22"/>
      <c r="AJ1392" s="22"/>
    </row>
    <row r="1393" spans="1:36" x14ac:dyDescent="0.2">
      <c r="A1393" s="22"/>
      <c r="B1393" s="22"/>
      <c r="AJ1393" s="22"/>
    </row>
    <row r="1394" spans="1:36" x14ac:dyDescent="0.2">
      <c r="A1394" s="22"/>
      <c r="B1394" s="22"/>
      <c r="AJ1394" s="22"/>
    </row>
    <row r="1395" spans="1:36" x14ac:dyDescent="0.2">
      <c r="A1395" s="22"/>
      <c r="B1395" s="22"/>
      <c r="AJ1395" s="22"/>
    </row>
    <row r="1396" spans="1:36" x14ac:dyDescent="0.2">
      <c r="A1396" s="22"/>
      <c r="B1396" s="22"/>
      <c r="AJ1396" s="22"/>
    </row>
    <row r="1397" spans="1:36" x14ac:dyDescent="0.2">
      <c r="A1397" s="22"/>
      <c r="B1397" s="22"/>
      <c r="AJ1397" s="22"/>
    </row>
    <row r="1398" spans="1:36" x14ac:dyDescent="0.2">
      <c r="A1398" s="22"/>
      <c r="B1398" s="22"/>
      <c r="AJ1398" s="22"/>
    </row>
    <row r="1399" spans="1:36" x14ac:dyDescent="0.2">
      <c r="A1399" s="22"/>
      <c r="B1399" s="22"/>
      <c r="AJ1399" s="22"/>
    </row>
    <row r="1400" spans="1:36" x14ac:dyDescent="0.2">
      <c r="A1400" s="22"/>
      <c r="B1400" s="22"/>
      <c r="AJ1400" s="22"/>
    </row>
    <row r="1401" spans="1:36" x14ac:dyDescent="0.2">
      <c r="A1401" s="22"/>
      <c r="B1401" s="22"/>
      <c r="AJ1401" s="22"/>
    </row>
    <row r="1402" spans="1:36" x14ac:dyDescent="0.2">
      <c r="A1402" s="22"/>
      <c r="B1402" s="22"/>
      <c r="AJ1402" s="22"/>
    </row>
    <row r="1403" spans="1:36" x14ac:dyDescent="0.2">
      <c r="A1403" s="22"/>
      <c r="B1403" s="22"/>
      <c r="AJ1403" s="22"/>
    </row>
    <row r="1404" spans="1:36" x14ac:dyDescent="0.2">
      <c r="A1404" s="22"/>
      <c r="B1404" s="22"/>
      <c r="AJ1404" s="22"/>
    </row>
    <row r="1405" spans="1:36" x14ac:dyDescent="0.2">
      <c r="A1405" s="22"/>
      <c r="B1405" s="22"/>
      <c r="AJ1405" s="22"/>
    </row>
    <row r="1406" spans="1:36" x14ac:dyDescent="0.2">
      <c r="A1406" s="22"/>
      <c r="B1406" s="22"/>
      <c r="AJ1406" s="22"/>
    </row>
    <row r="1407" spans="1:36" x14ac:dyDescent="0.2">
      <c r="A1407" s="22"/>
      <c r="B1407" s="22"/>
      <c r="AJ1407" s="22"/>
    </row>
    <row r="1408" spans="1:36" x14ac:dyDescent="0.2">
      <c r="A1408" s="22"/>
      <c r="B1408" s="22"/>
      <c r="AJ1408" s="22"/>
    </row>
    <row r="1409" spans="1:36" x14ac:dyDescent="0.2">
      <c r="A1409" s="22"/>
      <c r="B1409" s="22"/>
      <c r="AJ1409" s="22"/>
    </row>
    <row r="1410" spans="1:36" x14ac:dyDescent="0.2">
      <c r="A1410" s="22"/>
      <c r="B1410" s="22"/>
      <c r="AJ1410" s="22"/>
    </row>
    <row r="1411" spans="1:36" x14ac:dyDescent="0.2">
      <c r="A1411" s="22"/>
      <c r="B1411" s="22"/>
      <c r="AJ1411" s="22"/>
    </row>
    <row r="1412" spans="1:36" x14ac:dyDescent="0.2">
      <c r="A1412" s="22"/>
      <c r="B1412" s="22"/>
      <c r="AJ1412" s="22"/>
    </row>
    <row r="1413" spans="1:36" x14ac:dyDescent="0.2">
      <c r="A1413" s="22"/>
      <c r="B1413" s="22"/>
      <c r="AJ1413" s="22"/>
    </row>
    <row r="1414" spans="1:36" x14ac:dyDescent="0.2">
      <c r="A1414" s="22"/>
      <c r="B1414" s="22"/>
      <c r="AJ1414" s="22"/>
    </row>
    <row r="1415" spans="1:36" x14ac:dyDescent="0.2">
      <c r="A1415" s="22"/>
      <c r="B1415" s="22"/>
      <c r="AJ1415" s="22"/>
    </row>
    <row r="1416" spans="1:36" x14ac:dyDescent="0.2">
      <c r="A1416" s="22"/>
      <c r="B1416" s="22"/>
      <c r="AJ1416" s="22"/>
    </row>
    <row r="1417" spans="1:36" x14ac:dyDescent="0.2">
      <c r="A1417" s="22"/>
      <c r="B1417" s="22"/>
      <c r="AJ1417" s="22"/>
    </row>
    <row r="1418" spans="1:36" x14ac:dyDescent="0.2">
      <c r="A1418" s="22"/>
      <c r="B1418" s="22"/>
      <c r="AJ1418" s="22"/>
    </row>
    <row r="1419" spans="1:36" x14ac:dyDescent="0.2">
      <c r="A1419" s="22"/>
      <c r="B1419" s="22"/>
      <c r="AJ1419" s="22"/>
    </row>
    <row r="1420" spans="1:36" x14ac:dyDescent="0.2">
      <c r="A1420" s="22"/>
      <c r="B1420" s="22"/>
      <c r="AJ1420" s="22"/>
    </row>
    <row r="1421" spans="1:36" x14ac:dyDescent="0.2">
      <c r="A1421" s="22"/>
      <c r="B1421" s="22"/>
      <c r="AJ1421" s="22"/>
    </row>
    <row r="1422" spans="1:36" x14ac:dyDescent="0.2">
      <c r="A1422" s="22"/>
      <c r="B1422" s="22"/>
      <c r="AJ1422" s="22"/>
    </row>
    <row r="1423" spans="1:36" x14ac:dyDescent="0.2">
      <c r="A1423" s="22"/>
      <c r="B1423" s="22"/>
      <c r="AJ1423" s="22"/>
    </row>
    <row r="1424" spans="1:36" x14ac:dyDescent="0.2">
      <c r="A1424" s="22"/>
      <c r="B1424" s="22"/>
      <c r="AJ1424" s="22"/>
    </row>
    <row r="1425" spans="1:36" x14ac:dyDescent="0.2">
      <c r="A1425" s="22"/>
      <c r="B1425" s="22"/>
      <c r="AJ1425" s="22"/>
    </row>
    <row r="1426" spans="1:36" x14ac:dyDescent="0.2">
      <c r="A1426" s="22"/>
      <c r="B1426" s="22"/>
      <c r="AJ1426" s="22"/>
    </row>
    <row r="1427" spans="1:36" x14ac:dyDescent="0.2">
      <c r="A1427" s="22"/>
      <c r="B1427" s="22"/>
      <c r="AJ1427" s="22"/>
    </row>
    <row r="1428" spans="1:36" x14ac:dyDescent="0.2">
      <c r="A1428" s="22"/>
      <c r="B1428" s="22"/>
      <c r="AJ1428" s="22"/>
    </row>
    <row r="1429" spans="1:36" x14ac:dyDescent="0.2">
      <c r="A1429" s="22"/>
      <c r="B1429" s="22"/>
      <c r="AJ1429" s="22"/>
    </row>
    <row r="1430" spans="1:36" x14ac:dyDescent="0.2">
      <c r="A1430" s="22"/>
      <c r="B1430" s="22"/>
      <c r="AJ1430" s="22"/>
    </row>
    <row r="1431" spans="1:36" x14ac:dyDescent="0.2">
      <c r="A1431" s="22"/>
      <c r="B1431" s="22"/>
      <c r="AJ1431" s="22"/>
    </row>
    <row r="1432" spans="1:36" x14ac:dyDescent="0.2">
      <c r="A1432" s="22"/>
      <c r="B1432" s="22"/>
      <c r="AJ1432" s="22"/>
    </row>
    <row r="1433" spans="1:36" x14ac:dyDescent="0.2">
      <c r="A1433" s="22"/>
      <c r="B1433" s="22"/>
      <c r="AJ1433" s="22"/>
    </row>
    <row r="1434" spans="1:36" x14ac:dyDescent="0.2">
      <c r="A1434" s="22"/>
      <c r="B1434" s="22"/>
      <c r="AJ1434" s="22"/>
    </row>
    <row r="1435" spans="1:36" x14ac:dyDescent="0.2">
      <c r="A1435" s="22"/>
      <c r="B1435" s="22"/>
      <c r="AJ1435" s="22"/>
    </row>
    <row r="1436" spans="1:36" x14ac:dyDescent="0.2">
      <c r="A1436" s="22"/>
      <c r="B1436" s="22"/>
      <c r="AJ1436" s="22"/>
    </row>
    <row r="1437" spans="1:36" x14ac:dyDescent="0.2">
      <c r="A1437" s="22"/>
      <c r="B1437" s="22"/>
      <c r="AJ1437" s="22"/>
    </row>
    <row r="1438" spans="1:36" x14ac:dyDescent="0.2">
      <c r="A1438" s="22"/>
      <c r="B1438" s="22"/>
      <c r="AJ1438" s="22"/>
    </row>
    <row r="1439" spans="1:36" x14ac:dyDescent="0.2">
      <c r="A1439" s="22"/>
      <c r="B1439" s="22"/>
      <c r="AJ1439" s="22"/>
    </row>
    <row r="1440" spans="1:36" x14ac:dyDescent="0.2">
      <c r="A1440" s="22"/>
      <c r="B1440" s="22"/>
      <c r="AJ1440" s="22"/>
    </row>
    <row r="1441" spans="1:36" x14ac:dyDescent="0.2">
      <c r="A1441" s="22"/>
      <c r="B1441" s="22"/>
      <c r="AJ1441" s="22"/>
    </row>
    <row r="1442" spans="1:36" x14ac:dyDescent="0.2">
      <c r="A1442" s="22"/>
      <c r="B1442" s="22"/>
      <c r="AJ1442" s="22"/>
    </row>
    <row r="1443" spans="1:36" x14ac:dyDescent="0.2">
      <c r="A1443" s="22"/>
      <c r="B1443" s="22"/>
      <c r="AJ1443" s="22"/>
    </row>
    <row r="1444" spans="1:36" x14ac:dyDescent="0.2">
      <c r="A1444" s="22"/>
      <c r="B1444" s="22"/>
      <c r="AJ1444" s="22"/>
    </row>
    <row r="1445" spans="1:36" x14ac:dyDescent="0.2">
      <c r="A1445" s="22"/>
      <c r="B1445" s="22"/>
      <c r="AJ1445" s="22"/>
    </row>
    <row r="1446" spans="1:36" x14ac:dyDescent="0.2">
      <c r="A1446" s="22"/>
      <c r="B1446" s="22"/>
      <c r="AJ1446" s="22"/>
    </row>
    <row r="1447" spans="1:36" x14ac:dyDescent="0.2">
      <c r="A1447" s="22"/>
      <c r="B1447" s="22"/>
      <c r="AJ1447" s="22"/>
    </row>
    <row r="1448" spans="1:36" x14ac:dyDescent="0.2">
      <c r="A1448" s="22"/>
      <c r="B1448" s="22"/>
      <c r="AJ1448" s="22"/>
    </row>
    <row r="1449" spans="1:36" x14ac:dyDescent="0.2">
      <c r="A1449" s="22"/>
      <c r="B1449" s="22"/>
      <c r="AJ1449" s="22"/>
    </row>
    <row r="1450" spans="1:36" x14ac:dyDescent="0.2">
      <c r="A1450" s="22"/>
      <c r="B1450" s="22"/>
      <c r="AJ1450" s="22"/>
    </row>
    <row r="1451" spans="1:36" x14ac:dyDescent="0.2">
      <c r="A1451" s="22"/>
      <c r="B1451" s="22"/>
      <c r="AJ1451" s="22"/>
    </row>
    <row r="1452" spans="1:36" x14ac:dyDescent="0.2">
      <c r="A1452" s="22"/>
      <c r="B1452" s="22"/>
      <c r="AJ1452" s="22"/>
    </row>
    <row r="1453" spans="1:36" x14ac:dyDescent="0.2">
      <c r="A1453" s="22"/>
      <c r="B1453" s="22"/>
      <c r="AJ1453" s="22"/>
    </row>
    <row r="1454" spans="1:36" x14ac:dyDescent="0.2">
      <c r="A1454" s="22"/>
      <c r="B1454" s="22"/>
      <c r="AJ1454" s="22"/>
    </row>
    <row r="1455" spans="1:36" x14ac:dyDescent="0.2">
      <c r="A1455" s="22"/>
      <c r="B1455" s="22"/>
      <c r="AJ1455" s="22"/>
    </row>
    <row r="1456" spans="1:36" x14ac:dyDescent="0.2">
      <c r="A1456" s="22"/>
      <c r="B1456" s="22"/>
      <c r="AJ1456" s="22"/>
    </row>
    <row r="1457" spans="1:36" x14ac:dyDescent="0.2">
      <c r="A1457" s="22"/>
      <c r="B1457" s="22"/>
      <c r="AJ1457" s="22"/>
    </row>
    <row r="1458" spans="1:36" x14ac:dyDescent="0.2">
      <c r="A1458" s="22"/>
      <c r="B1458" s="22"/>
      <c r="AJ1458" s="22"/>
    </row>
    <row r="1459" spans="1:36" x14ac:dyDescent="0.2">
      <c r="A1459" s="22"/>
      <c r="B1459" s="22"/>
      <c r="AJ1459" s="22"/>
    </row>
    <row r="1460" spans="1:36" x14ac:dyDescent="0.2">
      <c r="A1460" s="22"/>
      <c r="B1460" s="22"/>
      <c r="AJ1460" s="22"/>
    </row>
    <row r="1461" spans="1:36" x14ac:dyDescent="0.2">
      <c r="A1461" s="22"/>
      <c r="B1461" s="22"/>
      <c r="AJ1461" s="22"/>
    </row>
    <row r="1462" spans="1:36" x14ac:dyDescent="0.2">
      <c r="A1462" s="22"/>
      <c r="B1462" s="22"/>
      <c r="AJ1462" s="22"/>
    </row>
    <row r="1463" spans="1:36" x14ac:dyDescent="0.2">
      <c r="A1463" s="22"/>
      <c r="B1463" s="22"/>
      <c r="AJ1463" s="22"/>
    </row>
    <row r="1464" spans="1:36" x14ac:dyDescent="0.2">
      <c r="A1464" s="22"/>
      <c r="B1464" s="22"/>
      <c r="AJ1464" s="22"/>
    </row>
    <row r="1465" spans="1:36" x14ac:dyDescent="0.2">
      <c r="A1465" s="22"/>
      <c r="B1465" s="22"/>
      <c r="AJ1465" s="22"/>
    </row>
    <row r="1466" spans="1:36" x14ac:dyDescent="0.2">
      <c r="A1466" s="22"/>
      <c r="B1466" s="22"/>
      <c r="AJ1466" s="22"/>
    </row>
    <row r="1467" spans="1:36" x14ac:dyDescent="0.2">
      <c r="A1467" s="22"/>
      <c r="B1467" s="22"/>
      <c r="AJ1467" s="22"/>
    </row>
    <row r="1468" spans="1:36" x14ac:dyDescent="0.2">
      <c r="A1468" s="22"/>
      <c r="B1468" s="22"/>
      <c r="AJ1468" s="22"/>
    </row>
    <row r="1469" spans="1:36" x14ac:dyDescent="0.2">
      <c r="A1469" s="22"/>
      <c r="B1469" s="22"/>
      <c r="AJ1469" s="22"/>
    </row>
    <row r="1470" spans="1:36" x14ac:dyDescent="0.2">
      <c r="A1470" s="22"/>
      <c r="B1470" s="22"/>
      <c r="AJ1470" s="22"/>
    </row>
    <row r="1471" spans="1:36" x14ac:dyDescent="0.2">
      <c r="A1471" s="22"/>
      <c r="B1471" s="22"/>
      <c r="AJ1471" s="22"/>
    </row>
    <row r="1472" spans="1:36" x14ac:dyDescent="0.2">
      <c r="A1472" s="22"/>
      <c r="B1472" s="22"/>
      <c r="AJ1472" s="22"/>
    </row>
    <row r="1473" spans="1:36" x14ac:dyDescent="0.2">
      <c r="A1473" s="22"/>
      <c r="B1473" s="22"/>
      <c r="AJ1473" s="22"/>
    </row>
    <row r="1474" spans="1:36" x14ac:dyDescent="0.2">
      <c r="A1474" s="22"/>
      <c r="B1474" s="22"/>
      <c r="AJ1474" s="22"/>
    </row>
    <row r="1475" spans="1:36" x14ac:dyDescent="0.2">
      <c r="A1475" s="22"/>
      <c r="B1475" s="22"/>
      <c r="AJ1475" s="22"/>
    </row>
    <row r="1476" spans="1:36" x14ac:dyDescent="0.2">
      <c r="A1476" s="22"/>
      <c r="B1476" s="22"/>
      <c r="AJ1476" s="22"/>
    </row>
    <row r="1477" spans="1:36" x14ac:dyDescent="0.2">
      <c r="A1477" s="22"/>
      <c r="B1477" s="22"/>
      <c r="AJ1477" s="22"/>
    </row>
    <row r="1478" spans="1:36" x14ac:dyDescent="0.2">
      <c r="A1478" s="22"/>
      <c r="B1478" s="22"/>
      <c r="AJ1478" s="22"/>
    </row>
    <row r="1479" spans="1:36" x14ac:dyDescent="0.2">
      <c r="A1479" s="22"/>
      <c r="B1479" s="22"/>
      <c r="AJ1479" s="22"/>
    </row>
    <row r="1480" spans="1:36" x14ac:dyDescent="0.2">
      <c r="A1480" s="22"/>
      <c r="B1480" s="22"/>
      <c r="AJ1480" s="22"/>
    </row>
    <row r="1481" spans="1:36" x14ac:dyDescent="0.2">
      <c r="A1481" s="22"/>
      <c r="B1481" s="22"/>
      <c r="AJ1481" s="22"/>
    </row>
    <row r="1482" spans="1:36" x14ac:dyDescent="0.2">
      <c r="A1482" s="22"/>
      <c r="B1482" s="22"/>
      <c r="AJ1482" s="22"/>
    </row>
    <row r="1483" spans="1:36" x14ac:dyDescent="0.2">
      <c r="A1483" s="22"/>
      <c r="B1483" s="22"/>
      <c r="AJ1483" s="22"/>
    </row>
    <row r="1484" spans="1:36" x14ac:dyDescent="0.2">
      <c r="A1484" s="22"/>
      <c r="B1484" s="22"/>
      <c r="AJ1484" s="22"/>
    </row>
    <row r="1485" spans="1:36" x14ac:dyDescent="0.2">
      <c r="A1485" s="22"/>
      <c r="B1485" s="22"/>
      <c r="AJ1485" s="22"/>
    </row>
    <row r="1486" spans="1:36" x14ac:dyDescent="0.2">
      <c r="A1486" s="22"/>
      <c r="B1486" s="22"/>
      <c r="AJ1486" s="22"/>
    </row>
    <row r="1487" spans="1:36" x14ac:dyDescent="0.2">
      <c r="A1487" s="22"/>
      <c r="B1487" s="22"/>
      <c r="AJ1487" s="22"/>
    </row>
    <row r="1488" spans="1:36" x14ac:dyDescent="0.2">
      <c r="A1488" s="22"/>
      <c r="B1488" s="22"/>
      <c r="AJ1488" s="22"/>
    </row>
    <row r="1489" spans="1:36" x14ac:dyDescent="0.2">
      <c r="A1489" s="22"/>
      <c r="B1489" s="22"/>
      <c r="AJ1489" s="22"/>
    </row>
    <row r="1490" spans="1:36" x14ac:dyDescent="0.2">
      <c r="A1490" s="22"/>
      <c r="B1490" s="22"/>
      <c r="AJ1490" s="22"/>
    </row>
    <row r="1491" spans="1:36" x14ac:dyDescent="0.2">
      <c r="A1491" s="22"/>
      <c r="B1491" s="22"/>
      <c r="AJ1491" s="22"/>
    </row>
    <row r="1492" spans="1:36" x14ac:dyDescent="0.2">
      <c r="A1492" s="22"/>
      <c r="B1492" s="22"/>
      <c r="AJ1492" s="22"/>
    </row>
    <row r="1493" spans="1:36" x14ac:dyDescent="0.2">
      <c r="A1493" s="22"/>
      <c r="B1493" s="22"/>
      <c r="AJ1493" s="22"/>
    </row>
    <row r="1494" spans="1:36" x14ac:dyDescent="0.2">
      <c r="A1494" s="22"/>
      <c r="B1494" s="22"/>
      <c r="AJ1494" s="22"/>
    </row>
    <row r="1495" spans="1:36" x14ac:dyDescent="0.2">
      <c r="A1495" s="22"/>
      <c r="B1495" s="22"/>
      <c r="AJ1495" s="22"/>
    </row>
    <row r="1496" spans="1:36" x14ac:dyDescent="0.2">
      <c r="A1496" s="22"/>
      <c r="B1496" s="22"/>
      <c r="AJ1496" s="22"/>
    </row>
    <row r="1497" spans="1:36" x14ac:dyDescent="0.2">
      <c r="A1497" s="22"/>
      <c r="B1497" s="22"/>
      <c r="AJ1497" s="22"/>
    </row>
    <row r="1498" spans="1:36" x14ac:dyDescent="0.2">
      <c r="A1498" s="22"/>
      <c r="B1498" s="22"/>
      <c r="AJ1498" s="22"/>
    </row>
    <row r="1499" spans="1:36" x14ac:dyDescent="0.2">
      <c r="A1499" s="22"/>
      <c r="B1499" s="22"/>
      <c r="AJ1499" s="22"/>
    </row>
    <row r="1500" spans="1:36" x14ac:dyDescent="0.2">
      <c r="A1500" s="22"/>
      <c r="B1500" s="22"/>
      <c r="AJ1500" s="22"/>
    </row>
    <row r="1501" spans="1:36" x14ac:dyDescent="0.2">
      <c r="A1501" s="22"/>
      <c r="B1501" s="22"/>
      <c r="AJ1501" s="22"/>
    </row>
    <row r="1502" spans="1:36" x14ac:dyDescent="0.2">
      <c r="A1502" s="22"/>
      <c r="B1502" s="22"/>
      <c r="AJ1502" s="22"/>
    </row>
    <row r="1503" spans="1:36" x14ac:dyDescent="0.2">
      <c r="A1503" s="22"/>
      <c r="B1503" s="22"/>
      <c r="AJ1503" s="22"/>
    </row>
    <row r="1504" spans="1:36" x14ac:dyDescent="0.2">
      <c r="A1504" s="22"/>
      <c r="B1504" s="22"/>
      <c r="AJ1504" s="22"/>
    </row>
    <row r="1505" spans="1:36" x14ac:dyDescent="0.2">
      <c r="A1505" s="22"/>
      <c r="B1505" s="22"/>
      <c r="AJ1505" s="22"/>
    </row>
    <row r="1506" spans="1:36" x14ac:dyDescent="0.2">
      <c r="A1506" s="22"/>
      <c r="B1506" s="22"/>
      <c r="AJ1506" s="22"/>
    </row>
    <row r="1507" spans="1:36" x14ac:dyDescent="0.2">
      <c r="A1507" s="22"/>
      <c r="B1507" s="22"/>
      <c r="AJ1507" s="22"/>
    </row>
    <row r="1508" spans="1:36" x14ac:dyDescent="0.2">
      <c r="A1508" s="22"/>
      <c r="B1508" s="22"/>
      <c r="AJ1508" s="22"/>
    </row>
    <row r="1509" spans="1:36" x14ac:dyDescent="0.2">
      <c r="A1509" s="22"/>
      <c r="B1509" s="22"/>
      <c r="AJ1509" s="22"/>
    </row>
    <row r="1510" spans="1:36" x14ac:dyDescent="0.2">
      <c r="A1510" s="22"/>
      <c r="B1510" s="22"/>
      <c r="AJ1510" s="22"/>
    </row>
    <row r="1511" spans="1:36" x14ac:dyDescent="0.2">
      <c r="A1511" s="22"/>
      <c r="B1511" s="22"/>
      <c r="AJ1511" s="22"/>
    </row>
    <row r="1512" spans="1:36" x14ac:dyDescent="0.2">
      <c r="A1512" s="22"/>
      <c r="B1512" s="22"/>
      <c r="AJ1512" s="22"/>
    </row>
    <row r="1513" spans="1:36" x14ac:dyDescent="0.2">
      <c r="A1513" s="22"/>
      <c r="B1513" s="22"/>
      <c r="AJ1513" s="22"/>
    </row>
    <row r="1514" spans="1:36" x14ac:dyDescent="0.2">
      <c r="A1514" s="22"/>
      <c r="B1514" s="22"/>
      <c r="AJ1514" s="22"/>
    </row>
    <row r="1515" spans="1:36" x14ac:dyDescent="0.2">
      <c r="A1515" s="22"/>
      <c r="B1515" s="22"/>
      <c r="AJ1515" s="22"/>
    </row>
    <row r="1516" spans="1:36" x14ac:dyDescent="0.2">
      <c r="A1516" s="22"/>
      <c r="B1516" s="22"/>
      <c r="AJ1516" s="22"/>
    </row>
    <row r="1517" spans="1:36" x14ac:dyDescent="0.2">
      <c r="A1517" s="22"/>
      <c r="B1517" s="22"/>
      <c r="AJ1517" s="22"/>
    </row>
    <row r="1518" spans="1:36" x14ac:dyDescent="0.2">
      <c r="A1518" s="22"/>
      <c r="B1518" s="22"/>
      <c r="AJ1518" s="22"/>
    </row>
    <row r="1519" spans="1:36" x14ac:dyDescent="0.2">
      <c r="A1519" s="22"/>
      <c r="B1519" s="22"/>
      <c r="AJ1519" s="22"/>
    </row>
    <row r="1520" spans="1:36" x14ac:dyDescent="0.2">
      <c r="A1520" s="22"/>
      <c r="B1520" s="22"/>
      <c r="AJ1520" s="22"/>
    </row>
    <row r="1521" spans="1:36" x14ac:dyDescent="0.2">
      <c r="A1521" s="22"/>
      <c r="B1521" s="22"/>
      <c r="AJ1521" s="22"/>
    </row>
    <row r="1522" spans="1:36" x14ac:dyDescent="0.2">
      <c r="A1522" s="22"/>
      <c r="B1522" s="22"/>
      <c r="AJ1522" s="22"/>
    </row>
    <row r="1523" spans="1:36" x14ac:dyDescent="0.2">
      <c r="A1523" s="22"/>
      <c r="B1523" s="22"/>
      <c r="AJ1523" s="22"/>
    </row>
    <row r="1524" spans="1:36" x14ac:dyDescent="0.2">
      <c r="A1524" s="22"/>
      <c r="B1524" s="22"/>
      <c r="AJ1524" s="22"/>
    </row>
    <row r="1525" spans="1:36" x14ac:dyDescent="0.2">
      <c r="A1525" s="22"/>
      <c r="B1525" s="22"/>
      <c r="AJ1525" s="22"/>
    </row>
    <row r="1526" spans="1:36" x14ac:dyDescent="0.2">
      <c r="A1526" s="22"/>
      <c r="B1526" s="22"/>
      <c r="AJ1526" s="22"/>
    </row>
    <row r="1527" spans="1:36" x14ac:dyDescent="0.2">
      <c r="A1527" s="22"/>
      <c r="B1527" s="22"/>
      <c r="AJ1527" s="22"/>
    </row>
    <row r="1528" spans="1:36" x14ac:dyDescent="0.2">
      <c r="A1528" s="22"/>
      <c r="B1528" s="22"/>
      <c r="AJ1528" s="22"/>
    </row>
    <row r="1529" spans="1:36" x14ac:dyDescent="0.2">
      <c r="A1529" s="22"/>
      <c r="B1529" s="22"/>
      <c r="AJ1529" s="22"/>
    </row>
    <row r="1530" spans="1:36" x14ac:dyDescent="0.2">
      <c r="A1530" s="22"/>
      <c r="B1530" s="22"/>
      <c r="AJ1530" s="22"/>
    </row>
    <row r="1531" spans="1:36" x14ac:dyDescent="0.2">
      <c r="A1531" s="22"/>
      <c r="B1531" s="22"/>
      <c r="AJ1531" s="22"/>
    </row>
    <row r="1532" spans="1:36" x14ac:dyDescent="0.2">
      <c r="A1532" s="22"/>
      <c r="B1532" s="22"/>
      <c r="AJ1532" s="22"/>
    </row>
    <row r="1533" spans="1:36" x14ac:dyDescent="0.2">
      <c r="A1533" s="22"/>
      <c r="B1533" s="22"/>
      <c r="AJ1533" s="22"/>
    </row>
    <row r="1534" spans="1:36" x14ac:dyDescent="0.2">
      <c r="A1534" s="22"/>
      <c r="B1534" s="22"/>
      <c r="AJ1534" s="22"/>
    </row>
    <row r="1535" spans="1:36" x14ac:dyDescent="0.2">
      <c r="A1535" s="22"/>
      <c r="B1535" s="22"/>
      <c r="AJ1535" s="22"/>
    </row>
    <row r="1536" spans="1:36" x14ac:dyDescent="0.2">
      <c r="A1536" s="22"/>
      <c r="B1536" s="22"/>
      <c r="AJ1536" s="22"/>
    </row>
    <row r="1537" spans="1:36" x14ac:dyDescent="0.2">
      <c r="A1537" s="22"/>
      <c r="B1537" s="22"/>
      <c r="AJ1537" s="22"/>
    </row>
    <row r="1538" spans="1:36" x14ac:dyDescent="0.2">
      <c r="A1538" s="22"/>
      <c r="B1538" s="22"/>
      <c r="AJ1538" s="22"/>
    </row>
    <row r="1539" spans="1:36" x14ac:dyDescent="0.2">
      <c r="A1539" s="22"/>
      <c r="B1539" s="22"/>
      <c r="AJ1539" s="22"/>
    </row>
    <row r="1540" spans="1:36" x14ac:dyDescent="0.2">
      <c r="A1540" s="22"/>
      <c r="B1540" s="22"/>
      <c r="AJ1540" s="22"/>
    </row>
    <row r="1541" spans="1:36" x14ac:dyDescent="0.2">
      <c r="A1541" s="22"/>
      <c r="B1541" s="22"/>
      <c r="AJ1541" s="22"/>
    </row>
    <row r="1542" spans="1:36" x14ac:dyDescent="0.2">
      <c r="A1542" s="22"/>
      <c r="B1542" s="22"/>
      <c r="AJ1542" s="22"/>
    </row>
    <row r="1543" spans="1:36" x14ac:dyDescent="0.2">
      <c r="A1543" s="22"/>
      <c r="B1543" s="22"/>
      <c r="AJ1543" s="22"/>
    </row>
    <row r="1544" spans="1:36" x14ac:dyDescent="0.2">
      <c r="A1544" s="22"/>
      <c r="B1544" s="22"/>
      <c r="AJ1544" s="22"/>
    </row>
    <row r="1545" spans="1:36" x14ac:dyDescent="0.2">
      <c r="A1545" s="22"/>
      <c r="B1545" s="22"/>
      <c r="AJ1545" s="22"/>
    </row>
    <row r="1546" spans="1:36" x14ac:dyDescent="0.2">
      <c r="A1546" s="22"/>
      <c r="B1546" s="22"/>
      <c r="AJ1546" s="22"/>
    </row>
    <row r="1547" spans="1:36" x14ac:dyDescent="0.2">
      <c r="A1547" s="22"/>
      <c r="B1547" s="22"/>
      <c r="AJ1547" s="22"/>
    </row>
    <row r="1548" spans="1:36" x14ac:dyDescent="0.2">
      <c r="A1548" s="22"/>
      <c r="B1548" s="22"/>
      <c r="AJ1548" s="22"/>
    </row>
    <row r="1549" spans="1:36" x14ac:dyDescent="0.2">
      <c r="A1549" s="22"/>
      <c r="B1549" s="22"/>
      <c r="AJ1549" s="22"/>
    </row>
    <row r="1550" spans="1:36" x14ac:dyDescent="0.2">
      <c r="A1550" s="22"/>
      <c r="B1550" s="22"/>
      <c r="AJ1550" s="22"/>
    </row>
    <row r="1551" spans="1:36" x14ac:dyDescent="0.2">
      <c r="A1551" s="22"/>
      <c r="B1551" s="22"/>
      <c r="AJ1551" s="22"/>
    </row>
    <row r="1552" spans="1:36" x14ac:dyDescent="0.2">
      <c r="A1552" s="22"/>
      <c r="B1552" s="22"/>
      <c r="AJ1552" s="22"/>
    </row>
    <row r="1553" spans="1:36" x14ac:dyDescent="0.2">
      <c r="A1553" s="22"/>
      <c r="B1553" s="22"/>
      <c r="AJ1553" s="22"/>
    </row>
    <row r="1554" spans="1:36" x14ac:dyDescent="0.2">
      <c r="A1554" s="22"/>
      <c r="B1554" s="22"/>
      <c r="AJ1554" s="22"/>
    </row>
    <row r="1555" spans="1:36" x14ac:dyDescent="0.2">
      <c r="A1555" s="22"/>
      <c r="B1555" s="22"/>
      <c r="AJ1555" s="22"/>
    </row>
    <row r="1556" spans="1:36" x14ac:dyDescent="0.2">
      <c r="A1556" s="22"/>
      <c r="B1556" s="22"/>
      <c r="AJ1556" s="22"/>
    </row>
    <row r="1557" spans="1:36" x14ac:dyDescent="0.2">
      <c r="A1557" s="22"/>
      <c r="B1557" s="22"/>
      <c r="AJ1557" s="22"/>
    </row>
    <row r="1558" spans="1:36" x14ac:dyDescent="0.2">
      <c r="A1558" s="22"/>
      <c r="B1558" s="22"/>
      <c r="AJ1558" s="22"/>
    </row>
    <row r="1559" spans="1:36" x14ac:dyDescent="0.2">
      <c r="A1559" s="22"/>
      <c r="B1559" s="22"/>
      <c r="AJ1559" s="22"/>
    </row>
    <row r="1560" spans="1:36" x14ac:dyDescent="0.2">
      <c r="A1560" s="22"/>
      <c r="B1560" s="22"/>
      <c r="AJ1560" s="22"/>
    </row>
    <row r="1561" spans="1:36" x14ac:dyDescent="0.2">
      <c r="A1561" s="22"/>
      <c r="B1561" s="22"/>
      <c r="AJ1561" s="22"/>
    </row>
    <row r="1562" spans="1:36" x14ac:dyDescent="0.2">
      <c r="A1562" s="22"/>
      <c r="B1562" s="22"/>
      <c r="AJ1562" s="22"/>
    </row>
    <row r="1563" spans="1:36" x14ac:dyDescent="0.2">
      <c r="A1563" s="22"/>
      <c r="B1563" s="22"/>
      <c r="AJ1563" s="22"/>
    </row>
    <row r="1564" spans="1:36" x14ac:dyDescent="0.2">
      <c r="A1564" s="22"/>
      <c r="B1564" s="22"/>
      <c r="AJ1564" s="22"/>
    </row>
    <row r="1565" spans="1:36" x14ac:dyDescent="0.2">
      <c r="A1565" s="22"/>
      <c r="B1565" s="22"/>
      <c r="AJ1565" s="22"/>
    </row>
    <row r="1566" spans="1:36" x14ac:dyDescent="0.2">
      <c r="A1566" s="22"/>
      <c r="B1566" s="22"/>
      <c r="AJ1566" s="22"/>
    </row>
    <row r="1567" spans="1:36" x14ac:dyDescent="0.2">
      <c r="A1567" s="22"/>
      <c r="B1567" s="22"/>
      <c r="AJ1567" s="22"/>
    </row>
    <row r="1568" spans="1:36" x14ac:dyDescent="0.2">
      <c r="A1568" s="22"/>
      <c r="B1568" s="22"/>
      <c r="AJ1568" s="22"/>
    </row>
    <row r="1569" spans="1:36" x14ac:dyDescent="0.2">
      <c r="A1569" s="22"/>
      <c r="B1569" s="22"/>
      <c r="AJ1569" s="22"/>
    </row>
    <row r="1570" spans="1:36" x14ac:dyDescent="0.2">
      <c r="A1570" s="22"/>
      <c r="B1570" s="22"/>
      <c r="AJ1570" s="22"/>
    </row>
    <row r="1571" spans="1:36" x14ac:dyDescent="0.2">
      <c r="A1571" s="22"/>
      <c r="B1571" s="22"/>
      <c r="AJ1571" s="22"/>
    </row>
    <row r="1572" spans="1:36" x14ac:dyDescent="0.2">
      <c r="A1572" s="22"/>
      <c r="B1572" s="22"/>
      <c r="AJ1572" s="22"/>
    </row>
    <row r="1573" spans="1:36" x14ac:dyDescent="0.2">
      <c r="A1573" s="22"/>
      <c r="B1573" s="22"/>
      <c r="AJ1573" s="22"/>
    </row>
    <row r="1574" spans="1:36" x14ac:dyDescent="0.2">
      <c r="A1574" s="22"/>
      <c r="B1574" s="22"/>
      <c r="AJ1574" s="22"/>
    </row>
    <row r="1575" spans="1:36" x14ac:dyDescent="0.2">
      <c r="A1575" s="22"/>
      <c r="B1575" s="22"/>
      <c r="AJ1575" s="22"/>
    </row>
    <row r="1576" spans="1:36" x14ac:dyDescent="0.2">
      <c r="A1576" s="22"/>
      <c r="B1576" s="22"/>
      <c r="AJ1576" s="22"/>
    </row>
    <row r="1577" spans="1:36" x14ac:dyDescent="0.2">
      <c r="A1577" s="22"/>
      <c r="B1577" s="22"/>
      <c r="AJ1577" s="22"/>
    </row>
    <row r="1578" spans="1:36" x14ac:dyDescent="0.2">
      <c r="A1578" s="22"/>
      <c r="B1578" s="22"/>
      <c r="AJ1578" s="22"/>
    </row>
    <row r="1579" spans="1:36" x14ac:dyDescent="0.2">
      <c r="A1579" s="22"/>
      <c r="B1579" s="22"/>
      <c r="AJ1579" s="22"/>
    </row>
    <row r="1580" spans="1:36" x14ac:dyDescent="0.2">
      <c r="A1580" s="22"/>
      <c r="B1580" s="22"/>
      <c r="AJ1580" s="22"/>
    </row>
    <row r="1581" spans="1:36" x14ac:dyDescent="0.2">
      <c r="A1581" s="22"/>
      <c r="B1581" s="22"/>
      <c r="AJ1581" s="22"/>
    </row>
    <row r="1582" spans="1:36" x14ac:dyDescent="0.2">
      <c r="A1582" s="22"/>
      <c r="B1582" s="22"/>
      <c r="AJ1582" s="22"/>
    </row>
    <row r="1583" spans="1:36" x14ac:dyDescent="0.2">
      <c r="A1583" s="22"/>
      <c r="B1583" s="22"/>
      <c r="AJ1583" s="22"/>
    </row>
    <row r="1584" spans="1:36" x14ac:dyDescent="0.2">
      <c r="A1584" s="22"/>
      <c r="B1584" s="22"/>
      <c r="AJ1584" s="22"/>
    </row>
    <row r="1585" spans="1:36" x14ac:dyDescent="0.2">
      <c r="A1585" s="22"/>
      <c r="B1585" s="22"/>
      <c r="AJ1585" s="22"/>
    </row>
    <row r="1586" spans="1:36" x14ac:dyDescent="0.2">
      <c r="A1586" s="22"/>
      <c r="B1586" s="22"/>
      <c r="AJ1586" s="22"/>
    </row>
    <row r="1587" spans="1:36" x14ac:dyDescent="0.2">
      <c r="A1587" s="22"/>
      <c r="B1587" s="22"/>
      <c r="AJ1587" s="22"/>
    </row>
    <row r="1588" spans="1:36" x14ac:dyDescent="0.2">
      <c r="A1588" s="22"/>
      <c r="B1588" s="22"/>
      <c r="AJ1588" s="22"/>
    </row>
    <row r="1589" spans="1:36" x14ac:dyDescent="0.2">
      <c r="A1589" s="22"/>
      <c r="B1589" s="22"/>
      <c r="AJ1589" s="22"/>
    </row>
    <row r="1590" spans="1:36" x14ac:dyDescent="0.2">
      <c r="A1590" s="22"/>
      <c r="B1590" s="22"/>
      <c r="AJ1590" s="22"/>
    </row>
    <row r="1591" spans="1:36" x14ac:dyDescent="0.2">
      <c r="A1591" s="22"/>
      <c r="B1591" s="22"/>
      <c r="AJ1591" s="22"/>
    </row>
    <row r="1592" spans="1:36" x14ac:dyDescent="0.2">
      <c r="A1592" s="22"/>
      <c r="B1592" s="22"/>
      <c r="AJ1592" s="22"/>
    </row>
    <row r="1593" spans="1:36" x14ac:dyDescent="0.2">
      <c r="A1593" s="22"/>
      <c r="B1593" s="22"/>
      <c r="AJ1593" s="22"/>
    </row>
    <row r="1594" spans="1:36" x14ac:dyDescent="0.2">
      <c r="A1594" s="22"/>
      <c r="B1594" s="22"/>
      <c r="AJ1594" s="22"/>
    </row>
    <row r="1595" spans="1:36" x14ac:dyDescent="0.2">
      <c r="A1595" s="22"/>
      <c r="B1595" s="22"/>
      <c r="AJ1595" s="22"/>
    </row>
    <row r="1596" spans="1:36" x14ac:dyDescent="0.2">
      <c r="A1596" s="22"/>
      <c r="B1596" s="22"/>
      <c r="AJ1596" s="22"/>
    </row>
    <row r="1597" spans="1:36" x14ac:dyDescent="0.2">
      <c r="A1597" s="22"/>
      <c r="B1597" s="22"/>
      <c r="AJ1597" s="22"/>
    </row>
    <row r="1598" spans="1:36" x14ac:dyDescent="0.2">
      <c r="A1598" s="22"/>
      <c r="B1598" s="22"/>
      <c r="AJ1598" s="22"/>
    </row>
    <row r="1599" spans="1:36" x14ac:dyDescent="0.2">
      <c r="A1599" s="22"/>
      <c r="B1599" s="22"/>
      <c r="AJ1599" s="22"/>
    </row>
    <row r="1600" spans="1:36" x14ac:dyDescent="0.2">
      <c r="A1600" s="22"/>
      <c r="B1600" s="22"/>
      <c r="AJ1600" s="22"/>
    </row>
    <row r="1601" spans="1:36" x14ac:dyDescent="0.2">
      <c r="A1601" s="22"/>
      <c r="B1601" s="22"/>
      <c r="AJ1601" s="22"/>
    </row>
    <row r="1602" spans="1:36" x14ac:dyDescent="0.2">
      <c r="A1602" s="22"/>
      <c r="B1602" s="22"/>
      <c r="AJ1602" s="22"/>
    </row>
    <row r="1603" spans="1:36" x14ac:dyDescent="0.2">
      <c r="A1603" s="22"/>
      <c r="B1603" s="22"/>
      <c r="AJ1603" s="22"/>
    </row>
    <row r="1604" spans="1:36" x14ac:dyDescent="0.2">
      <c r="A1604" s="22"/>
      <c r="B1604" s="22"/>
      <c r="AJ1604" s="22"/>
    </row>
    <row r="1605" spans="1:36" x14ac:dyDescent="0.2">
      <c r="A1605" s="22"/>
      <c r="B1605" s="22"/>
      <c r="AJ1605" s="22"/>
    </row>
    <row r="1606" spans="1:36" x14ac:dyDescent="0.2">
      <c r="A1606" s="22"/>
      <c r="B1606" s="22"/>
      <c r="AJ1606" s="22"/>
    </row>
    <row r="1607" spans="1:36" x14ac:dyDescent="0.2">
      <c r="A1607" s="22"/>
      <c r="B1607" s="22"/>
      <c r="AJ1607" s="22"/>
    </row>
    <row r="1608" spans="1:36" x14ac:dyDescent="0.2">
      <c r="A1608" s="22"/>
      <c r="B1608" s="22"/>
      <c r="AJ1608" s="22"/>
    </row>
    <row r="1609" spans="1:36" x14ac:dyDescent="0.2">
      <c r="A1609" s="22"/>
      <c r="B1609" s="22"/>
      <c r="AJ1609" s="22"/>
    </row>
    <row r="1610" spans="1:36" x14ac:dyDescent="0.2">
      <c r="A1610" s="22"/>
      <c r="B1610" s="22"/>
      <c r="AJ1610" s="22"/>
    </row>
    <row r="1611" spans="1:36" x14ac:dyDescent="0.2">
      <c r="A1611" s="22"/>
      <c r="B1611" s="22"/>
      <c r="AJ1611" s="22"/>
    </row>
    <row r="1612" spans="1:36" x14ac:dyDescent="0.2">
      <c r="A1612" s="22"/>
      <c r="B1612" s="22"/>
      <c r="AJ1612" s="22"/>
    </row>
    <row r="1613" spans="1:36" x14ac:dyDescent="0.2">
      <c r="A1613" s="22"/>
      <c r="B1613" s="22"/>
      <c r="AJ1613" s="22"/>
    </row>
    <row r="1614" spans="1:36" x14ac:dyDescent="0.2">
      <c r="A1614" s="22"/>
      <c r="B1614" s="22"/>
      <c r="AJ1614" s="22"/>
    </row>
    <row r="1615" spans="1:36" x14ac:dyDescent="0.2">
      <c r="A1615" s="22"/>
      <c r="B1615" s="22"/>
      <c r="AJ1615" s="22"/>
    </row>
    <row r="1616" spans="1:36" x14ac:dyDescent="0.2">
      <c r="A1616" s="22"/>
      <c r="B1616" s="22"/>
      <c r="AJ1616" s="22"/>
    </row>
    <row r="1617" spans="1:36" x14ac:dyDescent="0.2">
      <c r="A1617" s="22"/>
      <c r="B1617" s="22"/>
      <c r="AJ1617" s="22"/>
    </row>
    <row r="1618" spans="1:36" x14ac:dyDescent="0.2">
      <c r="A1618" s="22"/>
      <c r="B1618" s="22"/>
      <c r="AJ1618" s="22"/>
    </row>
    <row r="1619" spans="1:36" x14ac:dyDescent="0.2">
      <c r="A1619" s="22"/>
      <c r="B1619" s="22"/>
      <c r="AJ1619" s="22"/>
    </row>
    <row r="1620" spans="1:36" x14ac:dyDescent="0.2">
      <c r="A1620" s="22"/>
      <c r="B1620" s="22"/>
      <c r="AJ1620" s="22"/>
    </row>
    <row r="1621" spans="1:36" x14ac:dyDescent="0.2">
      <c r="A1621" s="22"/>
      <c r="B1621" s="22"/>
      <c r="AJ1621" s="22"/>
    </row>
    <row r="1622" spans="1:36" x14ac:dyDescent="0.2">
      <c r="A1622" s="22"/>
      <c r="B1622" s="22"/>
      <c r="AJ1622" s="22"/>
    </row>
    <row r="1623" spans="1:36" x14ac:dyDescent="0.2">
      <c r="A1623" s="22"/>
      <c r="B1623" s="22"/>
      <c r="AJ1623" s="22"/>
    </row>
    <row r="1624" spans="1:36" x14ac:dyDescent="0.2">
      <c r="A1624" s="22"/>
      <c r="B1624" s="22"/>
      <c r="AJ1624" s="22"/>
    </row>
    <row r="1625" spans="1:36" x14ac:dyDescent="0.2">
      <c r="A1625" s="22"/>
      <c r="B1625" s="22"/>
      <c r="AJ1625" s="22"/>
    </row>
    <row r="1626" spans="1:36" x14ac:dyDescent="0.2">
      <c r="A1626" s="22"/>
      <c r="B1626" s="22"/>
      <c r="AJ1626" s="22"/>
    </row>
    <row r="1627" spans="1:36" x14ac:dyDescent="0.2">
      <c r="A1627" s="22"/>
      <c r="B1627" s="22"/>
      <c r="AJ1627" s="22"/>
    </row>
    <row r="1628" spans="1:36" x14ac:dyDescent="0.2">
      <c r="A1628" s="22"/>
      <c r="B1628" s="22"/>
      <c r="AJ1628" s="22"/>
    </row>
    <row r="1629" spans="1:36" x14ac:dyDescent="0.2">
      <c r="A1629" s="22"/>
      <c r="B1629" s="22"/>
      <c r="AJ1629" s="22"/>
    </row>
    <row r="1630" spans="1:36" x14ac:dyDescent="0.2">
      <c r="A1630" s="22"/>
      <c r="B1630" s="22"/>
      <c r="AJ1630" s="22"/>
    </row>
    <row r="1631" spans="1:36" x14ac:dyDescent="0.2">
      <c r="A1631" s="22"/>
      <c r="B1631" s="22"/>
      <c r="AJ1631" s="22"/>
    </row>
    <row r="1632" spans="1:36" x14ac:dyDescent="0.2">
      <c r="A1632" s="22"/>
      <c r="B1632" s="22"/>
      <c r="AJ1632" s="22"/>
    </row>
    <row r="1633" spans="1:36" x14ac:dyDescent="0.2">
      <c r="A1633" s="22"/>
      <c r="B1633" s="22"/>
      <c r="AJ1633" s="22"/>
    </row>
    <row r="1634" spans="1:36" x14ac:dyDescent="0.2">
      <c r="A1634" s="22"/>
      <c r="B1634" s="22"/>
      <c r="AJ1634" s="22"/>
    </row>
    <row r="1635" spans="1:36" x14ac:dyDescent="0.2">
      <c r="A1635" s="22"/>
      <c r="B1635" s="22"/>
      <c r="AJ1635" s="22"/>
    </row>
    <row r="1636" spans="1:36" x14ac:dyDescent="0.2">
      <c r="A1636" s="22"/>
      <c r="B1636" s="22"/>
      <c r="AJ1636" s="22"/>
    </row>
    <row r="1637" spans="1:36" x14ac:dyDescent="0.2">
      <c r="A1637" s="22"/>
      <c r="B1637" s="22"/>
      <c r="AJ1637" s="22"/>
    </row>
    <row r="1638" spans="1:36" x14ac:dyDescent="0.2">
      <c r="A1638" s="22"/>
      <c r="B1638" s="22"/>
      <c r="AJ1638" s="22"/>
    </row>
    <row r="1639" spans="1:36" x14ac:dyDescent="0.2">
      <c r="A1639" s="22"/>
      <c r="B1639" s="22"/>
      <c r="AJ1639" s="22"/>
    </row>
    <row r="1640" spans="1:36" x14ac:dyDescent="0.2">
      <c r="A1640" s="22"/>
      <c r="B1640" s="22"/>
      <c r="AJ1640" s="22"/>
    </row>
    <row r="1641" spans="1:36" x14ac:dyDescent="0.2">
      <c r="A1641" s="22"/>
      <c r="B1641" s="22"/>
      <c r="AJ1641" s="22"/>
    </row>
    <row r="1642" spans="1:36" x14ac:dyDescent="0.2">
      <c r="A1642" s="22"/>
      <c r="B1642" s="22"/>
      <c r="AJ1642" s="22"/>
    </row>
    <row r="1643" spans="1:36" x14ac:dyDescent="0.2">
      <c r="A1643" s="22"/>
      <c r="B1643" s="22"/>
      <c r="AJ1643" s="22"/>
    </row>
    <row r="1644" spans="1:36" x14ac:dyDescent="0.2">
      <c r="A1644" s="22"/>
      <c r="B1644" s="22"/>
      <c r="AJ1644" s="22"/>
    </row>
    <row r="1645" spans="1:36" x14ac:dyDescent="0.2">
      <c r="A1645" s="22"/>
      <c r="B1645" s="22"/>
      <c r="AJ1645" s="22"/>
    </row>
    <row r="1646" spans="1:36" x14ac:dyDescent="0.2">
      <c r="A1646" s="22"/>
      <c r="B1646" s="22"/>
      <c r="AJ1646" s="22"/>
    </row>
    <row r="1647" spans="1:36" x14ac:dyDescent="0.2">
      <c r="A1647" s="22"/>
      <c r="B1647" s="22"/>
      <c r="AJ1647" s="22"/>
    </row>
    <row r="1648" spans="1:36" x14ac:dyDescent="0.2">
      <c r="A1648" s="22"/>
      <c r="B1648" s="22"/>
      <c r="AJ1648" s="22"/>
    </row>
    <row r="1649" spans="1:36" x14ac:dyDescent="0.2">
      <c r="A1649" s="22"/>
      <c r="B1649" s="22"/>
      <c r="AJ1649" s="22"/>
    </row>
    <row r="1650" spans="1:36" x14ac:dyDescent="0.2">
      <c r="A1650" s="22"/>
      <c r="B1650" s="22"/>
      <c r="AJ1650" s="22"/>
    </row>
    <row r="1651" spans="1:36" x14ac:dyDescent="0.2">
      <c r="A1651" s="22"/>
      <c r="B1651" s="22"/>
      <c r="AJ1651" s="22"/>
    </row>
    <row r="1652" spans="1:36" x14ac:dyDescent="0.2">
      <c r="A1652" s="22"/>
      <c r="B1652" s="22"/>
      <c r="AJ1652" s="22"/>
    </row>
    <row r="1653" spans="1:36" x14ac:dyDescent="0.2">
      <c r="A1653" s="22"/>
      <c r="B1653" s="22"/>
      <c r="AJ1653" s="22"/>
    </row>
    <row r="1654" spans="1:36" x14ac:dyDescent="0.2">
      <c r="A1654" s="22"/>
      <c r="B1654" s="22"/>
      <c r="AJ1654" s="22"/>
    </row>
    <row r="1655" spans="1:36" x14ac:dyDescent="0.2">
      <c r="A1655" s="22"/>
      <c r="B1655" s="22"/>
      <c r="AJ1655" s="22"/>
    </row>
    <row r="1656" spans="1:36" x14ac:dyDescent="0.2">
      <c r="A1656" s="22"/>
      <c r="B1656" s="22"/>
      <c r="AJ1656" s="22"/>
    </row>
    <row r="1657" spans="1:36" x14ac:dyDescent="0.2">
      <c r="A1657" s="22"/>
      <c r="B1657" s="22"/>
      <c r="AJ1657" s="22"/>
    </row>
    <row r="1658" spans="1:36" x14ac:dyDescent="0.2">
      <c r="A1658" s="22"/>
      <c r="B1658" s="22"/>
      <c r="AJ1658" s="22"/>
    </row>
    <row r="1659" spans="1:36" x14ac:dyDescent="0.2">
      <c r="A1659" s="22"/>
      <c r="B1659" s="22"/>
      <c r="AJ1659" s="22"/>
    </row>
    <row r="1660" spans="1:36" x14ac:dyDescent="0.2">
      <c r="A1660" s="22"/>
      <c r="B1660" s="22"/>
      <c r="AJ1660" s="22"/>
    </row>
    <row r="1661" spans="1:36" x14ac:dyDescent="0.2">
      <c r="A1661" s="22"/>
      <c r="B1661" s="22"/>
      <c r="AJ1661" s="22"/>
    </row>
    <row r="1662" spans="1:36" x14ac:dyDescent="0.2">
      <c r="A1662" s="22"/>
      <c r="B1662" s="22"/>
      <c r="AJ1662" s="22"/>
    </row>
    <row r="1663" spans="1:36" x14ac:dyDescent="0.2">
      <c r="A1663" s="22"/>
      <c r="B1663" s="22"/>
      <c r="AJ1663" s="22"/>
    </row>
    <row r="1664" spans="1:36" x14ac:dyDescent="0.2">
      <c r="A1664" s="22"/>
      <c r="B1664" s="22"/>
      <c r="AJ1664" s="22"/>
    </row>
    <row r="1665" spans="1:36" x14ac:dyDescent="0.2">
      <c r="A1665" s="22"/>
      <c r="B1665" s="22"/>
      <c r="AJ1665" s="22"/>
    </row>
    <row r="1666" spans="1:36" x14ac:dyDescent="0.2">
      <c r="A1666" s="22"/>
      <c r="B1666" s="22"/>
      <c r="AJ1666" s="22"/>
    </row>
    <row r="1667" spans="1:36" x14ac:dyDescent="0.2">
      <c r="A1667" s="22"/>
      <c r="B1667" s="22"/>
      <c r="AJ1667" s="22"/>
    </row>
    <row r="1668" spans="1:36" x14ac:dyDescent="0.2">
      <c r="A1668" s="22"/>
      <c r="B1668" s="22"/>
      <c r="AJ1668" s="22"/>
    </row>
    <row r="1669" spans="1:36" x14ac:dyDescent="0.2">
      <c r="A1669" s="22"/>
      <c r="B1669" s="22"/>
      <c r="AJ1669" s="22"/>
    </row>
    <row r="1670" spans="1:36" x14ac:dyDescent="0.2">
      <c r="A1670" s="22"/>
      <c r="B1670" s="22"/>
      <c r="AJ1670" s="22"/>
    </row>
    <row r="1671" spans="1:36" x14ac:dyDescent="0.2">
      <c r="A1671" s="22"/>
      <c r="B1671" s="22"/>
      <c r="AJ1671" s="22"/>
    </row>
    <row r="1672" spans="1:36" x14ac:dyDescent="0.2">
      <c r="A1672" s="22"/>
      <c r="B1672" s="22"/>
      <c r="AJ1672" s="22"/>
    </row>
    <row r="1673" spans="1:36" x14ac:dyDescent="0.2">
      <c r="A1673" s="22"/>
      <c r="B1673" s="22"/>
      <c r="AJ1673" s="22"/>
    </row>
    <row r="1674" spans="1:36" x14ac:dyDescent="0.2">
      <c r="A1674" s="22"/>
      <c r="B1674" s="22"/>
      <c r="AJ1674" s="22"/>
    </row>
    <row r="1675" spans="1:36" x14ac:dyDescent="0.2">
      <c r="A1675" s="22"/>
      <c r="B1675" s="22"/>
      <c r="AJ1675" s="22"/>
    </row>
    <row r="1676" spans="1:36" x14ac:dyDescent="0.2">
      <c r="A1676" s="22"/>
      <c r="B1676" s="22"/>
      <c r="AJ1676" s="22"/>
    </row>
    <row r="1677" spans="1:36" x14ac:dyDescent="0.2">
      <c r="A1677" s="22"/>
      <c r="B1677" s="22"/>
      <c r="AJ1677" s="22"/>
    </row>
    <row r="1678" spans="1:36" x14ac:dyDescent="0.2">
      <c r="A1678" s="22"/>
      <c r="B1678" s="22"/>
      <c r="AJ1678" s="22"/>
    </row>
    <row r="1679" spans="1:36" x14ac:dyDescent="0.2">
      <c r="A1679" s="22"/>
      <c r="B1679" s="22"/>
      <c r="AJ1679" s="22"/>
    </row>
    <row r="1680" spans="1:36" x14ac:dyDescent="0.2">
      <c r="A1680" s="22"/>
      <c r="B1680" s="22"/>
      <c r="AJ1680" s="22"/>
    </row>
    <row r="1681" spans="1:36" x14ac:dyDescent="0.2">
      <c r="A1681" s="22"/>
      <c r="B1681" s="22"/>
      <c r="AJ1681" s="22"/>
    </row>
    <row r="1682" spans="1:36" x14ac:dyDescent="0.2">
      <c r="A1682" s="22"/>
      <c r="B1682" s="22"/>
      <c r="AJ1682" s="22"/>
    </row>
    <row r="1683" spans="1:36" x14ac:dyDescent="0.2">
      <c r="A1683" s="22"/>
      <c r="B1683" s="22"/>
      <c r="AJ1683" s="22"/>
    </row>
    <row r="1684" spans="1:36" x14ac:dyDescent="0.2">
      <c r="A1684" s="22"/>
      <c r="B1684" s="22"/>
      <c r="AJ1684" s="22"/>
    </row>
    <row r="1685" spans="1:36" x14ac:dyDescent="0.2">
      <c r="A1685" s="22"/>
      <c r="B1685" s="22"/>
      <c r="AJ1685" s="22"/>
    </row>
    <row r="1686" spans="1:36" x14ac:dyDescent="0.2">
      <c r="A1686" s="22"/>
      <c r="B1686" s="22"/>
      <c r="AJ1686" s="22"/>
    </row>
    <row r="1687" spans="1:36" x14ac:dyDescent="0.2">
      <c r="A1687" s="22"/>
      <c r="B1687" s="22"/>
      <c r="AJ1687" s="22"/>
    </row>
    <row r="1688" spans="1:36" x14ac:dyDescent="0.2">
      <c r="A1688" s="22"/>
      <c r="B1688" s="22"/>
      <c r="AJ1688" s="22"/>
    </row>
    <row r="1689" spans="1:36" x14ac:dyDescent="0.2">
      <c r="A1689" s="22"/>
      <c r="B1689" s="22"/>
      <c r="AJ1689" s="22"/>
    </row>
    <row r="1690" spans="1:36" x14ac:dyDescent="0.2">
      <c r="A1690" s="22"/>
      <c r="B1690" s="22"/>
      <c r="AJ1690" s="22"/>
    </row>
    <row r="1691" spans="1:36" x14ac:dyDescent="0.2">
      <c r="A1691" s="22"/>
      <c r="B1691" s="22"/>
      <c r="AJ1691" s="22"/>
    </row>
    <row r="1692" spans="1:36" x14ac:dyDescent="0.2">
      <c r="A1692" s="22"/>
      <c r="B1692" s="22"/>
      <c r="AJ1692" s="22"/>
    </row>
    <row r="1693" spans="1:36" x14ac:dyDescent="0.2">
      <c r="A1693" s="22"/>
      <c r="B1693" s="22"/>
      <c r="AJ1693" s="22"/>
    </row>
    <row r="1694" spans="1:36" x14ac:dyDescent="0.2">
      <c r="A1694" s="22"/>
      <c r="B1694" s="22"/>
      <c r="AJ1694" s="22"/>
    </row>
    <row r="1695" spans="1:36" x14ac:dyDescent="0.2">
      <c r="A1695" s="22"/>
      <c r="B1695" s="22"/>
      <c r="AJ1695" s="22"/>
    </row>
    <row r="1696" spans="1:36" x14ac:dyDescent="0.2">
      <c r="A1696" s="22"/>
      <c r="B1696" s="22"/>
      <c r="AJ1696" s="22"/>
    </row>
    <row r="1697" spans="1:36" x14ac:dyDescent="0.2">
      <c r="A1697" s="22"/>
      <c r="B1697" s="22"/>
      <c r="AJ1697" s="22"/>
    </row>
    <row r="1698" spans="1:36" x14ac:dyDescent="0.2">
      <c r="A1698" s="22"/>
      <c r="B1698" s="22"/>
      <c r="AJ1698" s="22"/>
    </row>
    <row r="1699" spans="1:36" x14ac:dyDescent="0.2">
      <c r="A1699" s="22"/>
      <c r="B1699" s="22"/>
      <c r="AJ1699" s="22"/>
    </row>
    <row r="1700" spans="1:36" x14ac:dyDescent="0.2">
      <c r="A1700" s="22"/>
      <c r="B1700" s="22"/>
      <c r="AJ1700" s="22"/>
    </row>
    <row r="1701" spans="1:36" x14ac:dyDescent="0.2">
      <c r="A1701" s="22"/>
      <c r="B1701" s="22"/>
      <c r="AJ1701" s="22"/>
    </row>
    <row r="1702" spans="1:36" x14ac:dyDescent="0.2">
      <c r="A1702" s="22"/>
      <c r="B1702" s="22"/>
      <c r="AJ1702" s="22"/>
    </row>
    <row r="1703" spans="1:36" x14ac:dyDescent="0.2">
      <c r="A1703" s="22"/>
      <c r="B1703" s="22"/>
      <c r="AJ1703" s="22"/>
    </row>
    <row r="1704" spans="1:36" x14ac:dyDescent="0.2">
      <c r="A1704" s="22"/>
      <c r="B1704" s="22"/>
      <c r="AJ1704" s="22"/>
    </row>
    <row r="1705" spans="1:36" x14ac:dyDescent="0.2">
      <c r="A1705" s="22"/>
      <c r="B1705" s="22"/>
      <c r="AJ1705" s="22"/>
    </row>
    <row r="1706" spans="1:36" x14ac:dyDescent="0.2">
      <c r="A1706" s="22"/>
      <c r="B1706" s="22"/>
      <c r="AJ1706" s="22"/>
    </row>
    <row r="1707" spans="1:36" x14ac:dyDescent="0.2">
      <c r="A1707" s="22"/>
      <c r="B1707" s="22"/>
      <c r="AJ1707" s="22"/>
    </row>
    <row r="1708" spans="1:36" x14ac:dyDescent="0.2">
      <c r="A1708" s="22"/>
      <c r="B1708" s="22"/>
      <c r="AJ1708" s="22"/>
    </row>
    <row r="1709" spans="1:36" x14ac:dyDescent="0.2">
      <c r="A1709" s="22"/>
      <c r="B1709" s="22"/>
      <c r="AJ1709" s="22"/>
    </row>
    <row r="1710" spans="1:36" x14ac:dyDescent="0.2">
      <c r="A1710" s="22"/>
      <c r="B1710" s="22"/>
      <c r="AJ1710" s="22"/>
    </row>
    <row r="1711" spans="1:36" x14ac:dyDescent="0.2">
      <c r="A1711" s="22"/>
      <c r="B1711" s="22"/>
      <c r="AJ1711" s="22"/>
    </row>
    <row r="1712" spans="1:36" x14ac:dyDescent="0.2">
      <c r="A1712" s="22"/>
      <c r="B1712" s="22"/>
      <c r="AJ1712" s="22"/>
    </row>
    <row r="1713" spans="1:36" x14ac:dyDescent="0.2">
      <c r="A1713" s="22"/>
      <c r="B1713" s="22"/>
      <c r="AJ1713" s="22"/>
    </row>
    <row r="1714" spans="1:36" x14ac:dyDescent="0.2">
      <c r="A1714" s="22"/>
      <c r="B1714" s="22"/>
      <c r="AJ1714" s="22"/>
    </row>
    <row r="1715" spans="1:36" x14ac:dyDescent="0.2">
      <c r="A1715" s="22"/>
      <c r="B1715" s="22"/>
      <c r="AJ1715" s="22"/>
    </row>
    <row r="1716" spans="1:36" x14ac:dyDescent="0.2">
      <c r="A1716" s="22"/>
      <c r="B1716" s="22"/>
      <c r="AJ1716" s="22"/>
    </row>
    <row r="1717" spans="1:36" x14ac:dyDescent="0.2">
      <c r="A1717" s="22"/>
      <c r="B1717" s="22"/>
      <c r="AJ1717" s="22"/>
    </row>
    <row r="1718" spans="1:36" x14ac:dyDescent="0.2">
      <c r="A1718" s="22"/>
      <c r="B1718" s="22"/>
      <c r="AJ1718" s="22"/>
    </row>
    <row r="1719" spans="1:36" x14ac:dyDescent="0.2">
      <c r="A1719" s="22"/>
      <c r="B1719" s="22"/>
      <c r="AJ1719" s="22"/>
    </row>
    <row r="1720" spans="1:36" x14ac:dyDescent="0.2">
      <c r="A1720" s="22"/>
      <c r="B1720" s="22"/>
      <c r="AJ1720" s="22"/>
    </row>
    <row r="1721" spans="1:36" x14ac:dyDescent="0.2">
      <c r="A1721" s="22"/>
      <c r="B1721" s="22"/>
      <c r="AJ1721" s="22"/>
    </row>
    <row r="1722" spans="1:36" x14ac:dyDescent="0.2">
      <c r="A1722" s="22"/>
      <c r="B1722" s="22"/>
      <c r="AJ1722" s="22"/>
    </row>
    <row r="1723" spans="1:36" x14ac:dyDescent="0.2">
      <c r="A1723" s="22"/>
      <c r="B1723" s="22"/>
      <c r="AJ1723" s="22"/>
    </row>
    <row r="1724" spans="1:36" x14ac:dyDescent="0.2">
      <c r="A1724" s="22"/>
      <c r="B1724" s="22"/>
      <c r="AJ1724" s="22"/>
    </row>
    <row r="1725" spans="1:36" x14ac:dyDescent="0.2">
      <c r="A1725" s="22"/>
      <c r="B1725" s="22"/>
      <c r="AJ1725" s="22"/>
    </row>
    <row r="1726" spans="1:36" x14ac:dyDescent="0.2">
      <c r="A1726" s="22"/>
      <c r="B1726" s="22"/>
      <c r="AJ1726" s="22"/>
    </row>
    <row r="1727" spans="1:36" x14ac:dyDescent="0.2">
      <c r="A1727" s="22"/>
      <c r="B1727" s="22"/>
      <c r="AJ1727" s="22"/>
    </row>
    <row r="1728" spans="1:36" x14ac:dyDescent="0.2">
      <c r="A1728" s="22"/>
      <c r="B1728" s="22"/>
      <c r="AJ1728" s="22"/>
    </row>
    <row r="1729" spans="1:36" x14ac:dyDescent="0.2">
      <c r="A1729" s="22"/>
      <c r="B1729" s="22"/>
      <c r="AJ1729" s="22"/>
    </row>
    <row r="1730" spans="1:36" x14ac:dyDescent="0.2">
      <c r="A1730" s="22"/>
      <c r="B1730" s="22"/>
      <c r="AJ1730" s="22"/>
    </row>
    <row r="1731" spans="1:36" x14ac:dyDescent="0.2">
      <c r="A1731" s="22"/>
      <c r="B1731" s="22"/>
      <c r="AJ1731" s="22"/>
    </row>
    <row r="1732" spans="1:36" x14ac:dyDescent="0.2">
      <c r="A1732" s="22"/>
      <c r="B1732" s="22"/>
      <c r="AJ1732" s="22"/>
    </row>
    <row r="1733" spans="1:36" x14ac:dyDescent="0.2">
      <c r="A1733" s="22"/>
      <c r="B1733" s="22"/>
      <c r="AJ1733" s="22"/>
    </row>
    <row r="1734" spans="1:36" x14ac:dyDescent="0.2">
      <c r="A1734" s="22"/>
      <c r="B1734" s="22"/>
      <c r="AJ1734" s="22"/>
    </row>
    <row r="1735" spans="1:36" x14ac:dyDescent="0.2">
      <c r="A1735" s="22"/>
      <c r="B1735" s="22"/>
      <c r="AJ1735" s="22"/>
    </row>
    <row r="1736" spans="1:36" x14ac:dyDescent="0.2">
      <c r="A1736" s="22"/>
      <c r="B1736" s="22"/>
      <c r="AJ1736" s="22"/>
    </row>
    <row r="1737" spans="1:36" x14ac:dyDescent="0.2">
      <c r="A1737" s="22"/>
      <c r="B1737" s="22"/>
      <c r="AJ1737" s="22"/>
    </row>
    <row r="1738" spans="1:36" x14ac:dyDescent="0.2">
      <c r="A1738" s="22"/>
      <c r="B1738" s="22"/>
      <c r="AJ1738" s="22"/>
    </row>
    <row r="1739" spans="1:36" x14ac:dyDescent="0.2">
      <c r="A1739" s="22"/>
      <c r="B1739" s="22"/>
      <c r="AJ1739" s="22"/>
    </row>
    <row r="1740" spans="1:36" x14ac:dyDescent="0.2">
      <c r="A1740" s="22"/>
      <c r="B1740" s="22"/>
      <c r="AJ1740" s="22"/>
    </row>
    <row r="1741" spans="1:36" x14ac:dyDescent="0.2">
      <c r="A1741" s="22"/>
      <c r="B1741" s="22"/>
      <c r="AJ1741" s="22"/>
    </row>
    <row r="1742" spans="1:36" x14ac:dyDescent="0.2">
      <c r="A1742" s="22"/>
      <c r="B1742" s="22"/>
      <c r="AJ1742" s="22"/>
    </row>
    <row r="1743" spans="1:36" x14ac:dyDescent="0.2">
      <c r="A1743" s="22"/>
      <c r="B1743" s="22"/>
      <c r="AJ1743" s="22"/>
    </row>
    <row r="1744" spans="1:36" x14ac:dyDescent="0.2">
      <c r="A1744" s="22"/>
      <c r="B1744" s="22"/>
      <c r="AJ1744" s="22"/>
    </row>
    <row r="1745" spans="1:36" x14ac:dyDescent="0.2">
      <c r="A1745" s="22"/>
      <c r="B1745" s="22"/>
      <c r="AJ1745" s="22"/>
    </row>
    <row r="1746" spans="1:36" x14ac:dyDescent="0.2">
      <c r="A1746" s="22"/>
      <c r="B1746" s="22"/>
      <c r="AJ1746" s="22"/>
    </row>
    <row r="1747" spans="1:36" x14ac:dyDescent="0.2">
      <c r="A1747" s="22"/>
      <c r="B1747" s="22"/>
      <c r="AJ1747" s="22"/>
    </row>
    <row r="1748" spans="1:36" x14ac:dyDescent="0.2">
      <c r="A1748" s="22"/>
      <c r="B1748" s="22"/>
      <c r="AJ1748" s="22"/>
    </row>
    <row r="1749" spans="1:36" x14ac:dyDescent="0.2">
      <c r="A1749" s="22"/>
      <c r="B1749" s="22"/>
      <c r="AJ1749" s="22"/>
    </row>
    <row r="1750" spans="1:36" x14ac:dyDescent="0.2">
      <c r="A1750" s="22"/>
      <c r="B1750" s="22"/>
      <c r="AJ1750" s="22"/>
    </row>
    <row r="1751" spans="1:36" x14ac:dyDescent="0.2">
      <c r="A1751" s="22"/>
      <c r="B1751" s="22"/>
      <c r="AJ1751" s="22"/>
    </row>
    <row r="1752" spans="1:36" x14ac:dyDescent="0.2">
      <c r="A1752" s="22"/>
      <c r="B1752" s="22"/>
      <c r="AJ1752" s="22"/>
    </row>
    <row r="1753" spans="1:36" x14ac:dyDescent="0.2">
      <c r="A1753" s="22"/>
      <c r="B1753" s="22"/>
      <c r="AJ1753" s="22"/>
    </row>
    <row r="1754" spans="1:36" x14ac:dyDescent="0.2">
      <c r="A1754" s="22"/>
      <c r="B1754" s="22"/>
      <c r="AJ1754" s="22"/>
    </row>
    <row r="1755" spans="1:36" x14ac:dyDescent="0.2">
      <c r="A1755" s="22"/>
      <c r="B1755" s="22"/>
      <c r="AJ1755" s="22"/>
    </row>
    <row r="1756" spans="1:36" x14ac:dyDescent="0.2">
      <c r="A1756" s="22"/>
      <c r="B1756" s="22"/>
      <c r="AJ1756" s="22"/>
    </row>
    <row r="1757" spans="1:36" x14ac:dyDescent="0.2">
      <c r="A1757" s="22"/>
      <c r="B1757" s="22"/>
      <c r="AJ1757" s="22"/>
    </row>
    <row r="1758" spans="1:36" x14ac:dyDescent="0.2">
      <c r="A1758" s="22"/>
      <c r="B1758" s="22"/>
      <c r="AJ1758" s="22"/>
    </row>
    <row r="1759" spans="1:36" x14ac:dyDescent="0.2">
      <c r="A1759" s="22"/>
      <c r="B1759" s="22"/>
      <c r="AJ1759" s="22"/>
    </row>
    <row r="1760" spans="1:36" x14ac:dyDescent="0.2">
      <c r="A1760" s="22"/>
      <c r="B1760" s="22"/>
      <c r="AJ1760" s="22"/>
    </row>
    <row r="1761" spans="1:36" x14ac:dyDescent="0.2">
      <c r="A1761" s="22"/>
      <c r="B1761" s="22"/>
      <c r="AJ1761" s="22"/>
    </row>
    <row r="1762" spans="1:36" x14ac:dyDescent="0.2">
      <c r="A1762" s="22"/>
      <c r="B1762" s="22"/>
      <c r="AJ1762" s="22"/>
    </row>
    <row r="1763" spans="1:36" x14ac:dyDescent="0.2">
      <c r="A1763" s="22"/>
      <c r="B1763" s="22"/>
      <c r="AJ1763" s="22"/>
    </row>
    <row r="1764" spans="1:36" x14ac:dyDescent="0.2">
      <c r="A1764" s="22"/>
      <c r="B1764" s="22"/>
      <c r="AJ1764" s="22"/>
    </row>
    <row r="1765" spans="1:36" x14ac:dyDescent="0.2">
      <c r="A1765" s="22"/>
      <c r="B1765" s="22"/>
      <c r="AJ1765" s="22"/>
    </row>
    <row r="1766" spans="1:36" x14ac:dyDescent="0.2">
      <c r="A1766" s="22"/>
      <c r="B1766" s="22"/>
      <c r="AJ1766" s="22"/>
    </row>
    <row r="1767" spans="1:36" x14ac:dyDescent="0.2">
      <c r="A1767" s="22"/>
      <c r="B1767" s="22"/>
      <c r="AJ1767" s="22"/>
    </row>
    <row r="1768" spans="1:36" x14ac:dyDescent="0.2">
      <c r="A1768" s="22"/>
      <c r="B1768" s="22"/>
      <c r="AJ1768" s="22"/>
    </row>
    <row r="1769" spans="1:36" x14ac:dyDescent="0.2">
      <c r="A1769" s="22"/>
      <c r="B1769" s="22"/>
      <c r="AJ1769" s="22"/>
    </row>
    <row r="1770" spans="1:36" x14ac:dyDescent="0.2">
      <c r="A1770" s="22"/>
      <c r="B1770" s="22"/>
      <c r="AJ1770" s="22"/>
    </row>
    <row r="1771" spans="1:36" x14ac:dyDescent="0.2">
      <c r="A1771" s="22"/>
      <c r="B1771" s="22"/>
      <c r="AJ1771" s="22"/>
    </row>
    <row r="1772" spans="1:36" x14ac:dyDescent="0.2">
      <c r="A1772" s="22"/>
      <c r="B1772" s="22"/>
      <c r="AJ1772" s="22"/>
    </row>
    <row r="1773" spans="1:36" x14ac:dyDescent="0.2">
      <c r="A1773" s="22"/>
      <c r="B1773" s="22"/>
      <c r="AJ1773" s="22"/>
    </row>
    <row r="1774" spans="1:36" x14ac:dyDescent="0.2">
      <c r="A1774" s="22"/>
      <c r="B1774" s="22"/>
      <c r="AJ1774" s="22"/>
    </row>
    <row r="1775" spans="1:36" x14ac:dyDescent="0.2">
      <c r="A1775" s="22"/>
      <c r="B1775" s="22"/>
      <c r="AJ1775" s="22"/>
    </row>
    <row r="1776" spans="1:36" x14ac:dyDescent="0.2">
      <c r="A1776" s="22"/>
      <c r="B1776" s="22"/>
      <c r="AJ1776" s="22"/>
    </row>
    <row r="1777" spans="1:36" x14ac:dyDescent="0.2">
      <c r="A1777" s="22"/>
      <c r="B1777" s="22"/>
      <c r="AJ1777" s="22"/>
    </row>
    <row r="1778" spans="1:36" x14ac:dyDescent="0.2">
      <c r="A1778" s="22"/>
      <c r="B1778" s="22"/>
      <c r="AJ1778" s="22"/>
    </row>
    <row r="1779" spans="1:36" x14ac:dyDescent="0.2">
      <c r="A1779" s="22"/>
      <c r="B1779" s="22"/>
      <c r="AJ1779" s="22"/>
    </row>
    <row r="1780" spans="1:36" x14ac:dyDescent="0.2">
      <c r="A1780" s="22"/>
      <c r="B1780" s="22"/>
      <c r="AJ1780" s="22"/>
    </row>
    <row r="1781" spans="1:36" x14ac:dyDescent="0.2">
      <c r="A1781" s="22"/>
      <c r="B1781" s="22"/>
      <c r="AJ1781" s="22"/>
    </row>
    <row r="1782" spans="1:36" x14ac:dyDescent="0.2">
      <c r="A1782" s="22"/>
      <c r="B1782" s="22"/>
      <c r="AJ1782" s="22"/>
    </row>
    <row r="1783" spans="1:36" x14ac:dyDescent="0.2">
      <c r="A1783" s="22"/>
      <c r="B1783" s="22"/>
      <c r="AJ1783" s="22"/>
    </row>
    <row r="1784" spans="1:36" x14ac:dyDescent="0.2">
      <c r="A1784" s="22"/>
      <c r="B1784" s="22"/>
      <c r="AJ1784" s="22"/>
    </row>
    <row r="1785" spans="1:36" x14ac:dyDescent="0.2">
      <c r="A1785" s="22"/>
      <c r="B1785" s="22"/>
      <c r="AJ1785" s="22"/>
    </row>
    <row r="1786" spans="1:36" x14ac:dyDescent="0.2">
      <c r="A1786" s="22"/>
      <c r="B1786" s="22"/>
      <c r="AJ1786" s="22"/>
    </row>
    <row r="1787" spans="1:36" x14ac:dyDescent="0.2">
      <c r="A1787" s="22"/>
      <c r="B1787" s="22"/>
      <c r="AJ1787" s="22"/>
    </row>
    <row r="1788" spans="1:36" x14ac:dyDescent="0.2">
      <c r="A1788" s="22"/>
      <c r="B1788" s="22"/>
      <c r="AJ1788" s="22"/>
    </row>
    <row r="1789" spans="1:36" x14ac:dyDescent="0.2">
      <c r="A1789" s="22"/>
      <c r="B1789" s="22"/>
      <c r="AJ1789" s="22"/>
    </row>
    <row r="1790" spans="1:36" x14ac:dyDescent="0.2">
      <c r="A1790" s="22"/>
      <c r="B1790" s="22"/>
      <c r="AJ1790" s="22"/>
    </row>
    <row r="1791" spans="1:36" x14ac:dyDescent="0.2">
      <c r="A1791" s="22"/>
      <c r="B1791" s="22"/>
      <c r="AJ1791" s="22"/>
    </row>
    <row r="1792" spans="1:36" x14ac:dyDescent="0.2">
      <c r="A1792" s="22"/>
      <c r="B1792" s="22"/>
      <c r="AJ1792" s="22"/>
    </row>
    <row r="1793" spans="1:36" x14ac:dyDescent="0.2">
      <c r="A1793" s="22"/>
      <c r="B1793" s="22"/>
      <c r="AJ1793" s="22"/>
    </row>
    <row r="1794" spans="1:36" x14ac:dyDescent="0.2">
      <c r="A1794" s="22"/>
      <c r="B1794" s="22"/>
      <c r="AJ1794" s="22"/>
    </row>
    <row r="1795" spans="1:36" x14ac:dyDescent="0.2">
      <c r="A1795" s="22"/>
      <c r="B1795" s="22"/>
      <c r="AJ1795" s="22"/>
    </row>
    <row r="1796" spans="1:36" x14ac:dyDescent="0.2">
      <c r="A1796" s="22"/>
      <c r="B1796" s="22"/>
      <c r="AJ1796" s="22"/>
    </row>
    <row r="1797" spans="1:36" x14ac:dyDescent="0.2">
      <c r="A1797" s="22"/>
      <c r="B1797" s="22"/>
      <c r="AJ1797" s="22"/>
    </row>
    <row r="1798" spans="1:36" x14ac:dyDescent="0.2">
      <c r="A1798" s="22"/>
      <c r="B1798" s="22"/>
      <c r="AJ1798" s="22"/>
    </row>
    <row r="1799" spans="1:36" x14ac:dyDescent="0.2">
      <c r="A1799" s="22"/>
      <c r="B1799" s="22"/>
      <c r="AJ1799" s="22"/>
    </row>
    <row r="1800" spans="1:36" x14ac:dyDescent="0.2">
      <c r="A1800" s="22"/>
      <c r="B1800" s="22"/>
      <c r="AJ1800" s="22"/>
    </row>
    <row r="1801" spans="1:36" x14ac:dyDescent="0.2">
      <c r="A1801" s="22"/>
      <c r="B1801" s="22"/>
      <c r="AJ1801" s="22"/>
    </row>
    <row r="1802" spans="1:36" x14ac:dyDescent="0.2">
      <c r="A1802" s="22"/>
      <c r="B1802" s="22"/>
      <c r="AJ1802" s="22"/>
    </row>
    <row r="1803" spans="1:36" x14ac:dyDescent="0.2">
      <c r="A1803" s="22"/>
      <c r="B1803" s="22"/>
      <c r="AJ1803" s="22"/>
    </row>
    <row r="1804" spans="1:36" x14ac:dyDescent="0.2">
      <c r="A1804" s="22"/>
      <c r="B1804" s="22"/>
      <c r="AJ1804" s="22"/>
    </row>
    <row r="1805" spans="1:36" x14ac:dyDescent="0.2">
      <c r="A1805" s="22"/>
      <c r="B1805" s="22"/>
      <c r="AJ1805" s="22"/>
    </row>
    <row r="1806" spans="1:36" x14ac:dyDescent="0.2">
      <c r="A1806" s="22"/>
      <c r="B1806" s="22"/>
      <c r="AJ1806" s="22"/>
    </row>
    <row r="1807" spans="1:36" x14ac:dyDescent="0.2">
      <c r="A1807" s="22"/>
      <c r="B1807" s="22"/>
      <c r="AJ1807" s="22"/>
    </row>
    <row r="1808" spans="1:36" x14ac:dyDescent="0.2">
      <c r="A1808" s="22"/>
      <c r="B1808" s="22"/>
      <c r="AJ1808" s="22"/>
    </row>
    <row r="1809" spans="1:36" x14ac:dyDescent="0.2">
      <c r="A1809" s="22"/>
      <c r="B1809" s="22"/>
      <c r="AJ1809" s="22"/>
    </row>
    <row r="1810" spans="1:36" x14ac:dyDescent="0.2">
      <c r="A1810" s="22"/>
      <c r="B1810" s="22"/>
      <c r="AJ1810" s="22"/>
    </row>
    <row r="1811" spans="1:36" x14ac:dyDescent="0.2">
      <c r="A1811" s="22"/>
      <c r="B1811" s="22"/>
      <c r="AJ1811" s="22"/>
    </row>
    <row r="1812" spans="1:36" x14ac:dyDescent="0.2">
      <c r="A1812" s="22"/>
      <c r="B1812" s="22"/>
      <c r="AJ1812" s="22"/>
    </row>
    <row r="1813" spans="1:36" x14ac:dyDescent="0.2">
      <c r="A1813" s="22"/>
      <c r="B1813" s="22"/>
      <c r="AJ1813" s="22"/>
    </row>
    <row r="1814" spans="1:36" x14ac:dyDescent="0.2">
      <c r="A1814" s="22"/>
      <c r="B1814" s="22"/>
      <c r="AJ1814" s="22"/>
    </row>
    <row r="1815" spans="1:36" x14ac:dyDescent="0.2">
      <c r="A1815" s="22"/>
      <c r="B1815" s="22"/>
      <c r="AJ1815" s="22"/>
    </row>
    <row r="1816" spans="1:36" x14ac:dyDescent="0.2">
      <c r="A1816" s="22"/>
      <c r="B1816" s="22"/>
      <c r="AJ1816" s="22"/>
    </row>
    <row r="1817" spans="1:36" x14ac:dyDescent="0.2">
      <c r="A1817" s="22"/>
      <c r="B1817" s="22"/>
      <c r="AJ1817" s="22"/>
    </row>
    <row r="1818" spans="1:36" x14ac:dyDescent="0.2">
      <c r="A1818" s="22"/>
      <c r="B1818" s="22"/>
      <c r="AJ1818" s="22"/>
    </row>
    <row r="1819" spans="1:36" x14ac:dyDescent="0.2">
      <c r="A1819" s="22"/>
      <c r="B1819" s="22"/>
      <c r="AJ1819" s="22"/>
    </row>
    <row r="1820" spans="1:36" x14ac:dyDescent="0.2">
      <c r="A1820" s="22"/>
      <c r="B1820" s="22"/>
      <c r="AJ1820" s="22"/>
    </row>
    <row r="1821" spans="1:36" x14ac:dyDescent="0.2">
      <c r="A1821" s="22"/>
      <c r="B1821" s="22"/>
      <c r="AJ1821" s="22"/>
    </row>
    <row r="1822" spans="1:36" x14ac:dyDescent="0.2">
      <c r="A1822" s="22"/>
      <c r="B1822" s="22"/>
      <c r="AJ1822" s="22"/>
    </row>
    <row r="1823" spans="1:36" x14ac:dyDescent="0.2">
      <c r="A1823" s="22"/>
      <c r="B1823" s="22"/>
      <c r="AJ1823" s="22"/>
    </row>
    <row r="1824" spans="1:36" x14ac:dyDescent="0.2">
      <c r="A1824" s="22"/>
      <c r="B1824" s="22"/>
      <c r="AJ1824" s="22"/>
    </row>
    <row r="1825" spans="1:36" x14ac:dyDescent="0.2">
      <c r="A1825" s="22"/>
      <c r="B1825" s="22"/>
      <c r="AJ1825" s="22"/>
    </row>
    <row r="1826" spans="1:36" x14ac:dyDescent="0.2">
      <c r="A1826" s="22"/>
      <c r="B1826" s="22"/>
      <c r="AJ1826" s="22"/>
    </row>
    <row r="1827" spans="1:36" x14ac:dyDescent="0.2">
      <c r="A1827" s="22"/>
      <c r="B1827" s="22"/>
      <c r="AJ1827" s="22"/>
    </row>
    <row r="1828" spans="1:36" x14ac:dyDescent="0.2">
      <c r="A1828" s="22"/>
      <c r="B1828" s="22"/>
      <c r="AJ1828" s="22"/>
    </row>
    <row r="1829" spans="1:36" x14ac:dyDescent="0.2">
      <c r="A1829" s="22"/>
      <c r="B1829" s="22"/>
      <c r="AJ1829" s="22"/>
    </row>
    <row r="1830" spans="1:36" x14ac:dyDescent="0.2">
      <c r="A1830" s="22"/>
      <c r="B1830" s="22"/>
      <c r="AJ1830" s="22"/>
    </row>
    <row r="1831" spans="1:36" x14ac:dyDescent="0.2">
      <c r="A1831" s="22"/>
      <c r="B1831" s="22"/>
      <c r="AJ1831" s="22"/>
    </row>
    <row r="1832" spans="1:36" x14ac:dyDescent="0.2">
      <c r="A1832" s="22"/>
      <c r="B1832" s="22"/>
      <c r="AJ1832" s="22"/>
    </row>
    <row r="1833" spans="1:36" x14ac:dyDescent="0.2">
      <c r="A1833" s="22"/>
      <c r="B1833" s="22"/>
      <c r="AJ1833" s="22"/>
    </row>
    <row r="1834" spans="1:36" x14ac:dyDescent="0.2">
      <c r="A1834" s="22"/>
      <c r="B1834" s="22"/>
      <c r="AJ1834" s="22"/>
    </row>
    <row r="1835" spans="1:36" x14ac:dyDescent="0.2">
      <c r="A1835" s="22"/>
      <c r="B1835" s="22"/>
      <c r="AJ1835" s="22"/>
    </row>
    <row r="1836" spans="1:36" x14ac:dyDescent="0.2">
      <c r="A1836" s="22"/>
      <c r="B1836" s="22"/>
      <c r="AJ1836" s="22"/>
    </row>
    <row r="1837" spans="1:36" x14ac:dyDescent="0.2">
      <c r="A1837" s="22"/>
      <c r="B1837" s="22"/>
      <c r="AJ1837" s="22"/>
    </row>
    <row r="1838" spans="1:36" x14ac:dyDescent="0.2">
      <c r="A1838" s="22"/>
      <c r="B1838" s="22"/>
      <c r="AJ1838" s="22"/>
    </row>
    <row r="1839" spans="1:36" x14ac:dyDescent="0.2">
      <c r="A1839" s="22"/>
      <c r="B1839" s="22"/>
      <c r="AJ1839" s="22"/>
    </row>
    <row r="1840" spans="1:36" x14ac:dyDescent="0.2">
      <c r="A1840" s="22"/>
      <c r="B1840" s="22"/>
      <c r="AJ1840" s="22"/>
    </row>
    <row r="1841" spans="1:36" x14ac:dyDescent="0.2">
      <c r="A1841" s="22"/>
      <c r="B1841" s="22"/>
      <c r="AJ1841" s="22"/>
    </row>
    <row r="1842" spans="1:36" x14ac:dyDescent="0.2">
      <c r="A1842" s="22"/>
      <c r="B1842" s="22"/>
      <c r="AJ1842" s="22"/>
    </row>
    <row r="1843" spans="1:36" x14ac:dyDescent="0.2">
      <c r="A1843" s="22"/>
      <c r="B1843" s="22"/>
      <c r="AJ1843" s="22"/>
    </row>
    <row r="1844" spans="1:36" x14ac:dyDescent="0.2">
      <c r="A1844" s="22"/>
      <c r="B1844" s="22"/>
      <c r="AJ1844" s="22"/>
    </row>
    <row r="1845" spans="1:36" x14ac:dyDescent="0.2">
      <c r="A1845" s="22"/>
      <c r="B1845" s="22"/>
      <c r="AJ1845" s="22"/>
    </row>
    <row r="1846" spans="1:36" x14ac:dyDescent="0.2">
      <c r="A1846" s="22"/>
      <c r="B1846" s="22"/>
      <c r="AJ1846" s="22"/>
    </row>
    <row r="1847" spans="1:36" x14ac:dyDescent="0.2">
      <c r="A1847" s="22"/>
      <c r="B1847" s="22"/>
      <c r="AJ1847" s="22"/>
    </row>
    <row r="1848" spans="1:36" x14ac:dyDescent="0.2">
      <c r="A1848" s="22"/>
      <c r="B1848" s="22"/>
      <c r="AJ1848" s="22"/>
    </row>
    <row r="1849" spans="1:36" x14ac:dyDescent="0.2">
      <c r="A1849" s="22"/>
      <c r="B1849" s="22"/>
      <c r="AJ1849" s="22"/>
    </row>
    <row r="1850" spans="1:36" x14ac:dyDescent="0.2">
      <c r="A1850" s="22"/>
      <c r="B1850" s="22"/>
      <c r="AJ1850" s="22"/>
    </row>
    <row r="1851" spans="1:36" x14ac:dyDescent="0.2">
      <c r="A1851" s="22"/>
      <c r="B1851" s="22"/>
      <c r="AJ1851" s="22"/>
    </row>
    <row r="1852" spans="1:36" x14ac:dyDescent="0.2">
      <c r="A1852" s="22"/>
      <c r="B1852" s="22"/>
      <c r="AJ1852" s="22"/>
    </row>
    <row r="1853" spans="1:36" x14ac:dyDescent="0.2">
      <c r="A1853" s="22"/>
      <c r="B1853" s="22"/>
      <c r="AJ1853" s="22"/>
    </row>
    <row r="1854" spans="1:36" x14ac:dyDescent="0.2">
      <c r="A1854" s="22"/>
      <c r="B1854" s="22"/>
      <c r="AJ1854" s="22"/>
    </row>
    <row r="1855" spans="1:36" x14ac:dyDescent="0.2">
      <c r="A1855" s="22"/>
      <c r="B1855" s="22"/>
      <c r="AJ1855" s="22"/>
    </row>
    <row r="1856" spans="1:36" x14ac:dyDescent="0.2">
      <c r="A1856" s="22"/>
      <c r="B1856" s="22"/>
      <c r="AJ1856" s="22"/>
    </row>
    <row r="1857" spans="1:36" x14ac:dyDescent="0.2">
      <c r="A1857" s="22"/>
      <c r="B1857" s="22"/>
      <c r="AJ1857" s="22"/>
    </row>
    <row r="1858" spans="1:36" x14ac:dyDescent="0.2">
      <c r="A1858" s="22"/>
      <c r="B1858" s="22"/>
      <c r="AJ1858" s="22"/>
    </row>
    <row r="1859" spans="1:36" x14ac:dyDescent="0.2">
      <c r="A1859" s="22"/>
      <c r="B1859" s="22"/>
      <c r="AJ1859" s="22"/>
    </row>
    <row r="1860" spans="1:36" x14ac:dyDescent="0.2">
      <c r="A1860" s="22"/>
      <c r="B1860" s="22"/>
      <c r="AJ1860" s="22"/>
    </row>
    <row r="1861" spans="1:36" x14ac:dyDescent="0.2">
      <c r="A1861" s="22"/>
      <c r="B1861" s="22"/>
      <c r="AJ1861" s="22"/>
    </row>
    <row r="1862" spans="1:36" x14ac:dyDescent="0.2">
      <c r="A1862" s="22"/>
      <c r="B1862" s="22"/>
      <c r="AJ1862" s="22"/>
    </row>
    <row r="1863" spans="1:36" x14ac:dyDescent="0.2">
      <c r="A1863" s="22"/>
      <c r="B1863" s="22"/>
      <c r="AJ1863" s="22"/>
    </row>
    <row r="1864" spans="1:36" x14ac:dyDescent="0.2">
      <c r="A1864" s="22"/>
      <c r="B1864" s="22"/>
      <c r="AJ1864" s="22"/>
    </row>
    <row r="1865" spans="1:36" x14ac:dyDescent="0.2">
      <c r="A1865" s="22"/>
      <c r="B1865" s="22"/>
      <c r="AJ1865" s="22"/>
    </row>
    <row r="1866" spans="1:36" x14ac:dyDescent="0.2">
      <c r="A1866" s="22"/>
      <c r="B1866" s="22"/>
      <c r="AJ1866" s="22"/>
    </row>
    <row r="1867" spans="1:36" x14ac:dyDescent="0.2">
      <c r="A1867" s="22"/>
      <c r="B1867" s="22"/>
      <c r="AJ1867" s="22"/>
    </row>
    <row r="1868" spans="1:36" x14ac:dyDescent="0.2">
      <c r="A1868" s="22"/>
      <c r="B1868" s="22"/>
      <c r="AJ1868" s="22"/>
    </row>
    <row r="1869" spans="1:36" x14ac:dyDescent="0.2">
      <c r="A1869" s="22"/>
      <c r="B1869" s="22"/>
      <c r="AJ1869" s="22"/>
    </row>
    <row r="1870" spans="1:36" x14ac:dyDescent="0.2">
      <c r="A1870" s="22"/>
      <c r="B1870" s="22"/>
      <c r="AJ1870" s="22"/>
    </row>
    <row r="1871" spans="1:36" x14ac:dyDescent="0.2">
      <c r="A1871" s="22"/>
      <c r="B1871" s="22"/>
      <c r="AJ1871" s="22"/>
    </row>
    <row r="1872" spans="1:36" x14ac:dyDescent="0.2">
      <c r="A1872" s="22"/>
      <c r="B1872" s="22"/>
      <c r="AJ1872" s="22"/>
    </row>
    <row r="1873" spans="1:36" x14ac:dyDescent="0.2">
      <c r="A1873" s="22"/>
      <c r="B1873" s="22"/>
      <c r="AJ1873" s="22"/>
    </row>
    <row r="1874" spans="1:36" x14ac:dyDescent="0.2">
      <c r="A1874" s="22"/>
      <c r="B1874" s="22"/>
      <c r="AJ1874" s="22"/>
    </row>
    <row r="1875" spans="1:36" x14ac:dyDescent="0.2">
      <c r="A1875" s="22"/>
      <c r="B1875" s="22"/>
      <c r="AJ1875" s="22"/>
    </row>
    <row r="1876" spans="1:36" x14ac:dyDescent="0.2">
      <c r="A1876" s="22"/>
      <c r="B1876" s="22"/>
      <c r="AJ1876" s="22"/>
    </row>
    <row r="1877" spans="1:36" x14ac:dyDescent="0.2">
      <c r="A1877" s="22"/>
      <c r="B1877" s="22"/>
      <c r="AJ1877" s="22"/>
    </row>
    <row r="1878" spans="1:36" x14ac:dyDescent="0.2">
      <c r="A1878" s="22"/>
      <c r="B1878" s="22"/>
      <c r="AJ1878" s="22"/>
    </row>
    <row r="1879" spans="1:36" x14ac:dyDescent="0.2">
      <c r="A1879" s="22"/>
      <c r="B1879" s="22"/>
      <c r="AJ1879" s="22"/>
    </row>
    <row r="1880" spans="1:36" x14ac:dyDescent="0.2">
      <c r="A1880" s="22"/>
      <c r="B1880" s="22"/>
      <c r="AJ1880" s="22"/>
    </row>
    <row r="1881" spans="1:36" x14ac:dyDescent="0.2">
      <c r="A1881" s="22"/>
      <c r="B1881" s="22"/>
      <c r="AJ1881" s="22"/>
    </row>
    <row r="1882" spans="1:36" x14ac:dyDescent="0.2">
      <c r="A1882" s="22"/>
      <c r="B1882" s="22"/>
      <c r="AJ1882" s="22"/>
    </row>
    <row r="1883" spans="1:36" x14ac:dyDescent="0.2">
      <c r="A1883" s="22"/>
      <c r="B1883" s="22"/>
      <c r="AJ1883" s="22"/>
    </row>
    <row r="1884" spans="1:36" x14ac:dyDescent="0.2">
      <c r="A1884" s="22"/>
      <c r="B1884" s="22"/>
      <c r="AJ1884" s="22"/>
    </row>
    <row r="1885" spans="1:36" x14ac:dyDescent="0.2">
      <c r="A1885" s="22"/>
      <c r="B1885" s="22"/>
      <c r="AJ1885" s="22"/>
    </row>
    <row r="1886" spans="1:36" x14ac:dyDescent="0.2">
      <c r="A1886" s="22"/>
      <c r="B1886" s="22"/>
      <c r="AJ1886" s="22"/>
    </row>
    <row r="1887" spans="1:36" x14ac:dyDescent="0.2">
      <c r="A1887" s="22"/>
      <c r="B1887" s="22"/>
      <c r="AJ1887" s="22"/>
    </row>
    <row r="1888" spans="1:36" x14ac:dyDescent="0.2">
      <c r="A1888" s="22"/>
      <c r="B1888" s="22"/>
      <c r="AJ1888" s="22"/>
    </row>
    <row r="1889" spans="1:36" x14ac:dyDescent="0.2">
      <c r="A1889" s="22"/>
      <c r="B1889" s="22"/>
      <c r="AJ1889" s="22"/>
    </row>
    <row r="1890" spans="1:36" x14ac:dyDescent="0.2">
      <c r="A1890" s="22"/>
      <c r="B1890" s="22"/>
      <c r="AJ1890" s="22"/>
    </row>
    <row r="1891" spans="1:36" x14ac:dyDescent="0.2">
      <c r="A1891" s="22"/>
      <c r="B1891" s="22"/>
      <c r="AJ1891" s="22"/>
    </row>
    <row r="1892" spans="1:36" x14ac:dyDescent="0.2">
      <c r="A1892" s="22"/>
      <c r="B1892" s="22"/>
      <c r="AJ1892" s="22"/>
    </row>
    <row r="1893" spans="1:36" x14ac:dyDescent="0.2">
      <c r="A1893" s="22"/>
      <c r="B1893" s="22"/>
      <c r="AJ1893" s="22"/>
    </row>
    <row r="1894" spans="1:36" x14ac:dyDescent="0.2">
      <c r="A1894" s="22"/>
      <c r="B1894" s="22"/>
      <c r="AJ1894" s="22"/>
    </row>
    <row r="1895" spans="1:36" x14ac:dyDescent="0.2">
      <c r="A1895" s="22"/>
      <c r="B1895" s="22"/>
      <c r="AJ1895" s="22"/>
    </row>
    <row r="1896" spans="1:36" x14ac:dyDescent="0.2">
      <c r="A1896" s="22"/>
      <c r="B1896" s="22"/>
      <c r="AJ1896" s="22"/>
    </row>
    <row r="1897" spans="1:36" x14ac:dyDescent="0.2">
      <c r="A1897" s="22"/>
      <c r="B1897" s="22"/>
      <c r="AJ1897" s="22"/>
    </row>
    <row r="1898" spans="1:36" x14ac:dyDescent="0.2">
      <c r="A1898" s="22"/>
      <c r="B1898" s="22"/>
      <c r="AJ1898" s="22"/>
    </row>
    <row r="1899" spans="1:36" x14ac:dyDescent="0.2">
      <c r="A1899" s="22"/>
      <c r="B1899" s="22"/>
      <c r="AJ1899" s="22"/>
    </row>
    <row r="1900" spans="1:36" x14ac:dyDescent="0.2">
      <c r="A1900" s="22"/>
      <c r="B1900" s="22"/>
      <c r="AJ1900" s="22"/>
    </row>
    <row r="1901" spans="1:36" x14ac:dyDescent="0.2">
      <c r="A1901" s="22"/>
      <c r="B1901" s="22"/>
      <c r="AJ1901" s="22"/>
    </row>
    <row r="1902" spans="1:36" x14ac:dyDescent="0.2">
      <c r="A1902" s="22"/>
      <c r="B1902" s="22"/>
      <c r="AJ1902" s="22"/>
    </row>
    <row r="1903" spans="1:36" x14ac:dyDescent="0.2">
      <c r="A1903" s="22"/>
      <c r="B1903" s="22"/>
      <c r="AJ1903" s="22"/>
    </row>
    <row r="1904" spans="1:36" x14ac:dyDescent="0.2">
      <c r="A1904" s="22"/>
      <c r="B1904" s="22"/>
      <c r="AJ1904" s="22"/>
    </row>
    <row r="1905" spans="1:36" x14ac:dyDescent="0.2">
      <c r="A1905" s="22"/>
      <c r="B1905" s="22"/>
      <c r="AJ1905" s="22"/>
    </row>
    <row r="1906" spans="1:36" x14ac:dyDescent="0.2">
      <c r="A1906" s="22"/>
      <c r="B1906" s="22"/>
      <c r="AJ1906" s="22"/>
    </row>
    <row r="1907" spans="1:36" x14ac:dyDescent="0.2">
      <c r="A1907" s="22"/>
      <c r="B1907" s="22"/>
      <c r="AJ1907" s="22"/>
    </row>
    <row r="1908" spans="1:36" x14ac:dyDescent="0.2">
      <c r="A1908" s="22"/>
      <c r="B1908" s="22"/>
      <c r="AJ1908" s="22"/>
    </row>
    <row r="1909" spans="1:36" x14ac:dyDescent="0.2">
      <c r="A1909" s="22"/>
      <c r="B1909" s="22"/>
      <c r="AJ1909" s="22"/>
    </row>
    <row r="1910" spans="1:36" x14ac:dyDescent="0.2">
      <c r="A1910" s="22"/>
      <c r="B1910" s="22"/>
      <c r="AJ1910" s="22"/>
    </row>
    <row r="1911" spans="1:36" x14ac:dyDescent="0.2">
      <c r="A1911" s="22"/>
      <c r="B1911" s="22"/>
      <c r="AJ1911" s="22"/>
    </row>
    <row r="1912" spans="1:36" x14ac:dyDescent="0.2">
      <c r="A1912" s="22"/>
      <c r="B1912" s="22"/>
      <c r="AJ1912" s="22"/>
    </row>
    <row r="1913" spans="1:36" x14ac:dyDescent="0.2">
      <c r="A1913" s="22"/>
      <c r="B1913" s="22"/>
      <c r="AJ1913" s="22"/>
    </row>
    <row r="1914" spans="1:36" x14ac:dyDescent="0.2">
      <c r="A1914" s="22"/>
      <c r="B1914" s="22"/>
      <c r="AJ1914" s="22"/>
    </row>
    <row r="1915" spans="1:36" x14ac:dyDescent="0.2">
      <c r="A1915" s="22"/>
      <c r="B1915" s="22"/>
      <c r="AJ1915" s="22"/>
    </row>
    <row r="1916" spans="1:36" x14ac:dyDescent="0.2">
      <c r="A1916" s="22"/>
      <c r="B1916" s="22"/>
      <c r="AJ1916" s="22"/>
    </row>
    <row r="1917" spans="1:36" x14ac:dyDescent="0.2">
      <c r="A1917" s="22"/>
      <c r="B1917" s="22"/>
      <c r="AJ1917" s="22"/>
    </row>
    <row r="1918" spans="1:36" x14ac:dyDescent="0.2">
      <c r="A1918" s="22"/>
      <c r="B1918" s="22"/>
      <c r="AJ1918" s="22"/>
    </row>
    <row r="1919" spans="1:36" x14ac:dyDescent="0.2">
      <c r="A1919" s="22"/>
      <c r="B1919" s="22"/>
      <c r="AJ1919" s="22"/>
    </row>
    <row r="1920" spans="1:36" x14ac:dyDescent="0.2">
      <c r="A1920" s="22"/>
      <c r="B1920" s="22"/>
      <c r="AJ1920" s="22"/>
    </row>
    <row r="1921" spans="1:36" x14ac:dyDescent="0.2">
      <c r="A1921" s="22"/>
      <c r="B1921" s="22"/>
      <c r="AJ1921" s="22"/>
    </row>
    <row r="1922" spans="1:36" x14ac:dyDescent="0.2">
      <c r="A1922" s="22"/>
      <c r="B1922" s="22"/>
      <c r="AJ1922" s="22"/>
    </row>
    <row r="1923" spans="1:36" x14ac:dyDescent="0.2">
      <c r="A1923" s="22"/>
      <c r="B1923" s="22"/>
      <c r="AJ1923" s="22"/>
    </row>
    <row r="1924" spans="1:36" x14ac:dyDescent="0.2">
      <c r="A1924" s="22"/>
      <c r="B1924" s="22"/>
      <c r="AJ1924" s="22"/>
    </row>
    <row r="1925" spans="1:36" x14ac:dyDescent="0.2">
      <c r="A1925" s="22"/>
      <c r="B1925" s="22"/>
      <c r="AJ1925" s="22"/>
    </row>
    <row r="1926" spans="1:36" x14ac:dyDescent="0.2">
      <c r="A1926" s="22"/>
      <c r="B1926" s="22"/>
      <c r="AJ1926" s="22"/>
    </row>
    <row r="1927" spans="1:36" x14ac:dyDescent="0.2">
      <c r="A1927" s="22"/>
      <c r="B1927" s="22"/>
      <c r="AJ1927" s="22"/>
    </row>
    <row r="1928" spans="1:36" x14ac:dyDescent="0.2">
      <c r="A1928" s="22"/>
      <c r="B1928" s="22"/>
      <c r="AJ1928" s="22"/>
    </row>
    <row r="1929" spans="1:36" x14ac:dyDescent="0.2">
      <c r="A1929" s="22"/>
      <c r="B1929" s="22"/>
      <c r="AJ1929" s="22"/>
    </row>
    <row r="1930" spans="1:36" x14ac:dyDescent="0.2">
      <c r="A1930" s="22"/>
      <c r="B1930" s="22"/>
      <c r="AJ1930" s="22"/>
    </row>
    <row r="1931" spans="1:36" x14ac:dyDescent="0.2">
      <c r="A1931" s="22"/>
      <c r="B1931" s="22"/>
      <c r="AJ1931" s="22"/>
    </row>
    <row r="1932" spans="1:36" x14ac:dyDescent="0.2">
      <c r="A1932" s="22"/>
      <c r="B1932" s="22"/>
      <c r="AJ1932" s="22"/>
    </row>
    <row r="1933" spans="1:36" x14ac:dyDescent="0.2">
      <c r="A1933" s="22"/>
      <c r="B1933" s="22"/>
      <c r="AJ1933" s="22"/>
    </row>
    <row r="1934" spans="1:36" x14ac:dyDescent="0.2">
      <c r="A1934" s="22"/>
      <c r="B1934" s="22"/>
      <c r="AJ1934" s="22"/>
    </row>
    <row r="1935" spans="1:36" x14ac:dyDescent="0.2">
      <c r="A1935" s="22"/>
      <c r="B1935" s="22"/>
      <c r="AJ1935" s="22"/>
    </row>
    <row r="1936" spans="1:36" x14ac:dyDescent="0.2">
      <c r="A1936" s="22"/>
      <c r="B1936" s="22"/>
      <c r="AJ1936" s="22"/>
    </row>
    <row r="1937" spans="1:36" x14ac:dyDescent="0.2">
      <c r="A1937" s="22"/>
      <c r="B1937" s="22"/>
      <c r="AJ1937" s="22"/>
    </row>
    <row r="1938" spans="1:36" x14ac:dyDescent="0.2">
      <c r="A1938" s="22"/>
      <c r="B1938" s="22"/>
      <c r="AJ1938" s="22"/>
    </row>
    <row r="1939" spans="1:36" x14ac:dyDescent="0.2">
      <c r="A1939" s="22"/>
      <c r="B1939" s="22"/>
      <c r="AJ1939" s="22"/>
    </row>
    <row r="1940" spans="1:36" x14ac:dyDescent="0.2">
      <c r="A1940" s="22"/>
      <c r="B1940" s="22"/>
      <c r="AJ1940" s="22"/>
    </row>
    <row r="1941" spans="1:36" x14ac:dyDescent="0.2">
      <c r="A1941" s="22"/>
      <c r="B1941" s="22"/>
      <c r="AJ1941" s="22"/>
    </row>
    <row r="1942" spans="1:36" x14ac:dyDescent="0.2">
      <c r="A1942" s="22"/>
      <c r="B1942" s="22"/>
      <c r="AJ1942" s="22"/>
    </row>
    <row r="1943" spans="1:36" x14ac:dyDescent="0.2">
      <c r="A1943" s="22"/>
      <c r="B1943" s="22"/>
      <c r="AJ1943" s="22"/>
    </row>
    <row r="1944" spans="1:36" x14ac:dyDescent="0.2">
      <c r="A1944" s="22"/>
      <c r="B1944" s="22"/>
      <c r="AJ1944" s="22"/>
    </row>
    <row r="1945" spans="1:36" x14ac:dyDescent="0.2">
      <c r="A1945" s="22"/>
      <c r="B1945" s="22"/>
      <c r="AJ1945" s="22"/>
    </row>
    <row r="1946" spans="1:36" x14ac:dyDescent="0.2">
      <c r="A1946" s="22"/>
      <c r="B1946" s="22"/>
      <c r="AJ1946" s="22"/>
    </row>
    <row r="1947" spans="1:36" x14ac:dyDescent="0.2">
      <c r="A1947" s="22"/>
      <c r="B1947" s="22"/>
      <c r="AJ1947" s="22"/>
    </row>
    <row r="1948" spans="1:36" x14ac:dyDescent="0.2">
      <c r="A1948" s="22"/>
      <c r="B1948" s="22"/>
      <c r="AJ1948" s="22"/>
    </row>
    <row r="1949" spans="1:36" x14ac:dyDescent="0.2">
      <c r="A1949" s="22"/>
      <c r="B1949" s="22"/>
      <c r="AJ1949" s="22"/>
    </row>
    <row r="1950" spans="1:36" x14ac:dyDescent="0.2">
      <c r="A1950" s="22"/>
      <c r="B1950" s="22"/>
      <c r="AJ1950" s="22"/>
    </row>
    <row r="1951" spans="1:36" x14ac:dyDescent="0.2">
      <c r="A1951" s="22"/>
      <c r="B1951" s="22"/>
      <c r="AJ1951" s="22"/>
    </row>
    <row r="1952" spans="1:36" x14ac:dyDescent="0.2">
      <c r="A1952" s="22"/>
      <c r="B1952" s="22"/>
      <c r="AJ1952" s="22"/>
    </row>
    <row r="1953" spans="1:36" x14ac:dyDescent="0.2">
      <c r="A1953" s="22"/>
      <c r="B1953" s="22"/>
      <c r="AJ1953" s="22"/>
    </row>
    <row r="1954" spans="1:36" x14ac:dyDescent="0.2">
      <c r="A1954" s="22"/>
      <c r="B1954" s="22"/>
      <c r="AJ1954" s="22"/>
    </row>
    <row r="1955" spans="1:36" x14ac:dyDescent="0.2">
      <c r="A1955" s="22"/>
      <c r="B1955" s="22"/>
      <c r="AJ1955" s="22"/>
    </row>
    <row r="1956" spans="1:36" x14ac:dyDescent="0.2">
      <c r="A1956" s="22"/>
      <c r="B1956" s="22"/>
      <c r="AJ1956" s="22"/>
    </row>
    <row r="1957" spans="1:36" x14ac:dyDescent="0.2">
      <c r="A1957" s="22"/>
      <c r="B1957" s="22"/>
      <c r="AJ1957" s="22"/>
    </row>
    <row r="1958" spans="1:36" x14ac:dyDescent="0.2">
      <c r="A1958" s="22"/>
      <c r="B1958" s="22"/>
      <c r="AJ1958" s="22"/>
    </row>
    <row r="1959" spans="1:36" x14ac:dyDescent="0.2">
      <c r="A1959" s="22"/>
      <c r="B1959" s="22"/>
      <c r="AJ1959" s="22"/>
    </row>
    <row r="1960" spans="1:36" x14ac:dyDescent="0.2">
      <c r="A1960" s="22"/>
      <c r="B1960" s="22"/>
      <c r="AJ1960" s="22"/>
    </row>
    <row r="1961" spans="1:36" x14ac:dyDescent="0.2">
      <c r="A1961" s="22"/>
      <c r="B1961" s="22"/>
      <c r="AJ1961" s="22"/>
    </row>
    <row r="1962" spans="1:36" x14ac:dyDescent="0.2">
      <c r="A1962" s="22"/>
      <c r="B1962" s="22"/>
      <c r="AJ1962" s="22"/>
    </row>
    <row r="1963" spans="1:36" x14ac:dyDescent="0.2">
      <c r="A1963" s="22"/>
      <c r="B1963" s="22"/>
      <c r="AJ1963" s="22"/>
    </row>
    <row r="1964" spans="1:36" x14ac:dyDescent="0.2">
      <c r="A1964" s="22"/>
      <c r="B1964" s="22"/>
      <c r="AJ1964" s="22"/>
    </row>
    <row r="1965" spans="1:36" x14ac:dyDescent="0.2">
      <c r="A1965" s="22"/>
      <c r="B1965" s="22"/>
      <c r="AJ1965" s="22"/>
    </row>
    <row r="1966" spans="1:36" x14ac:dyDescent="0.2">
      <c r="A1966" s="22"/>
      <c r="B1966" s="22"/>
      <c r="AJ1966" s="22"/>
    </row>
    <row r="1967" spans="1:36" x14ac:dyDescent="0.2">
      <c r="A1967" s="22"/>
      <c r="B1967" s="22"/>
      <c r="AJ1967" s="22"/>
    </row>
    <row r="1968" spans="1:36" x14ac:dyDescent="0.2">
      <c r="A1968" s="22"/>
      <c r="B1968" s="22"/>
      <c r="AJ1968" s="22"/>
    </row>
    <row r="1969" spans="1:36" x14ac:dyDescent="0.2">
      <c r="A1969" s="22"/>
      <c r="B1969" s="22"/>
      <c r="AJ1969" s="22"/>
    </row>
    <row r="1970" spans="1:36" x14ac:dyDescent="0.2">
      <c r="A1970" s="22"/>
      <c r="B1970" s="22"/>
      <c r="AJ1970" s="22"/>
    </row>
    <row r="1971" spans="1:36" x14ac:dyDescent="0.2">
      <c r="A1971" s="22"/>
      <c r="B1971" s="22"/>
      <c r="AJ1971" s="22"/>
    </row>
    <row r="1972" spans="1:36" x14ac:dyDescent="0.2">
      <c r="A1972" s="22"/>
      <c r="B1972" s="22"/>
      <c r="AJ1972" s="22"/>
    </row>
    <row r="1973" spans="1:36" x14ac:dyDescent="0.2">
      <c r="A1973" s="22"/>
      <c r="B1973" s="22"/>
      <c r="AJ1973" s="22"/>
    </row>
    <row r="1974" spans="1:36" x14ac:dyDescent="0.2">
      <c r="A1974" s="22"/>
      <c r="B1974" s="22"/>
      <c r="AJ1974" s="22"/>
    </row>
    <row r="1975" spans="1:36" x14ac:dyDescent="0.2">
      <c r="A1975" s="22"/>
      <c r="B1975" s="22"/>
      <c r="AJ1975" s="22"/>
    </row>
    <row r="1976" spans="1:36" x14ac:dyDescent="0.2">
      <c r="A1976" s="22"/>
      <c r="B1976" s="22"/>
      <c r="AJ1976" s="22"/>
    </row>
    <row r="1977" spans="1:36" x14ac:dyDescent="0.2">
      <c r="A1977" s="22"/>
      <c r="B1977" s="22"/>
      <c r="AJ1977" s="22"/>
    </row>
    <row r="1978" spans="1:36" x14ac:dyDescent="0.2">
      <c r="A1978" s="22"/>
      <c r="B1978" s="22"/>
      <c r="AJ1978" s="22"/>
    </row>
    <row r="1979" spans="1:36" x14ac:dyDescent="0.2">
      <c r="A1979" s="22"/>
      <c r="B1979" s="22"/>
      <c r="AJ1979" s="22"/>
    </row>
    <row r="1980" spans="1:36" x14ac:dyDescent="0.2">
      <c r="A1980" s="22"/>
      <c r="B1980" s="22"/>
      <c r="AJ1980" s="22"/>
    </row>
    <row r="1981" spans="1:36" x14ac:dyDescent="0.2">
      <c r="A1981" s="22"/>
      <c r="B1981" s="22"/>
      <c r="AJ1981" s="22"/>
    </row>
    <row r="1982" spans="1:36" x14ac:dyDescent="0.2">
      <c r="A1982" s="22"/>
      <c r="B1982" s="22"/>
      <c r="AJ1982" s="22"/>
    </row>
    <row r="1983" spans="1:36" x14ac:dyDescent="0.2">
      <c r="A1983" s="22"/>
      <c r="B1983" s="22"/>
      <c r="AJ1983" s="22"/>
    </row>
    <row r="1984" spans="1:36" x14ac:dyDescent="0.2">
      <c r="A1984" s="22"/>
      <c r="B1984" s="22"/>
      <c r="AJ1984" s="22"/>
    </row>
    <row r="1985" spans="1:36" x14ac:dyDescent="0.2">
      <c r="A1985" s="22"/>
      <c r="B1985" s="22"/>
      <c r="AJ1985" s="22"/>
    </row>
    <row r="1986" spans="1:36" x14ac:dyDescent="0.2">
      <c r="A1986" s="22"/>
      <c r="B1986" s="22"/>
      <c r="AJ1986" s="22"/>
    </row>
    <row r="1987" spans="1:36" x14ac:dyDescent="0.2">
      <c r="A1987" s="22"/>
      <c r="B1987" s="22"/>
      <c r="AJ1987" s="22"/>
    </row>
    <row r="1988" spans="1:36" x14ac:dyDescent="0.2">
      <c r="A1988" s="22"/>
      <c r="B1988" s="22"/>
      <c r="AJ1988" s="22"/>
    </row>
    <row r="1989" spans="1:36" x14ac:dyDescent="0.2">
      <c r="A1989" s="22"/>
      <c r="B1989" s="22"/>
      <c r="AJ1989" s="22"/>
    </row>
    <row r="1990" spans="1:36" x14ac:dyDescent="0.2">
      <c r="A1990" s="22"/>
      <c r="B1990" s="22"/>
      <c r="AJ1990" s="22"/>
    </row>
    <row r="1991" spans="1:36" x14ac:dyDescent="0.2">
      <c r="A1991" s="22"/>
      <c r="B1991" s="22"/>
      <c r="AJ1991" s="22"/>
    </row>
    <row r="1992" spans="1:36" x14ac:dyDescent="0.2">
      <c r="A1992" s="22"/>
      <c r="B1992" s="22"/>
      <c r="AJ1992" s="22"/>
    </row>
    <row r="1993" spans="1:36" x14ac:dyDescent="0.2">
      <c r="A1993" s="22"/>
      <c r="B1993" s="22"/>
      <c r="AJ1993" s="22"/>
    </row>
    <row r="1994" spans="1:36" x14ac:dyDescent="0.2">
      <c r="A1994" s="22"/>
      <c r="B1994" s="22"/>
      <c r="AJ1994" s="22"/>
    </row>
    <row r="1995" spans="1:36" x14ac:dyDescent="0.2">
      <c r="A1995" s="22"/>
      <c r="B1995" s="22"/>
      <c r="AJ1995" s="22"/>
    </row>
    <row r="1996" spans="1:36" x14ac:dyDescent="0.2">
      <c r="A1996" s="22"/>
      <c r="B1996" s="22"/>
      <c r="AJ1996" s="22"/>
    </row>
    <row r="1997" spans="1:36" x14ac:dyDescent="0.2">
      <c r="A1997" s="22"/>
      <c r="B1997" s="22"/>
      <c r="AJ1997" s="22"/>
    </row>
    <row r="1998" spans="1:36" x14ac:dyDescent="0.2">
      <c r="A1998" s="22"/>
      <c r="B1998" s="22"/>
      <c r="AJ1998" s="22"/>
    </row>
    <row r="1999" spans="1:36" x14ac:dyDescent="0.2">
      <c r="A1999" s="22"/>
      <c r="B1999" s="22"/>
      <c r="AJ1999" s="22"/>
    </row>
    <row r="2000" spans="1:36" x14ac:dyDescent="0.2">
      <c r="A2000" s="22"/>
      <c r="B2000" s="22"/>
      <c r="AJ2000" s="22"/>
    </row>
    <row r="2001" spans="1:36" x14ac:dyDescent="0.2">
      <c r="A2001" s="22"/>
      <c r="B2001" s="22"/>
      <c r="AJ2001" s="22"/>
    </row>
    <row r="2002" spans="1:36" x14ac:dyDescent="0.2">
      <c r="A2002" s="22"/>
      <c r="B2002" s="22"/>
      <c r="AJ2002" s="22"/>
    </row>
    <row r="2003" spans="1:36" x14ac:dyDescent="0.2">
      <c r="A2003" s="22"/>
      <c r="B2003" s="22"/>
      <c r="AJ2003" s="22"/>
    </row>
    <row r="2004" spans="1:36" x14ac:dyDescent="0.2">
      <c r="A2004" s="22"/>
      <c r="B2004" s="22"/>
      <c r="AJ2004" s="22"/>
    </row>
    <row r="2005" spans="1:36" x14ac:dyDescent="0.2">
      <c r="A2005" s="22"/>
      <c r="B2005" s="22"/>
      <c r="AJ2005" s="22"/>
    </row>
    <row r="2006" spans="1:36" x14ac:dyDescent="0.2">
      <c r="A2006" s="22"/>
      <c r="B2006" s="22"/>
      <c r="AJ2006" s="22"/>
    </row>
    <row r="2007" spans="1:36" x14ac:dyDescent="0.2">
      <c r="A2007" s="22"/>
      <c r="B2007" s="22"/>
      <c r="AJ2007" s="22"/>
    </row>
    <row r="2008" spans="1:36" x14ac:dyDescent="0.2">
      <c r="A2008" s="22"/>
      <c r="B2008" s="22"/>
      <c r="AJ2008" s="22"/>
    </row>
    <row r="2009" spans="1:36" x14ac:dyDescent="0.2">
      <c r="A2009" s="22"/>
      <c r="B2009" s="22"/>
      <c r="AJ2009" s="22"/>
    </row>
    <row r="2010" spans="1:36" x14ac:dyDescent="0.2">
      <c r="A2010" s="22"/>
      <c r="B2010" s="22"/>
      <c r="AJ2010" s="22"/>
    </row>
    <row r="2011" spans="1:36" x14ac:dyDescent="0.2">
      <c r="A2011" s="22"/>
      <c r="B2011" s="22"/>
      <c r="AJ2011" s="22"/>
    </row>
    <row r="2012" spans="1:36" x14ac:dyDescent="0.2">
      <c r="A2012" s="22"/>
      <c r="B2012" s="22"/>
      <c r="AJ2012" s="22"/>
    </row>
    <row r="2013" spans="1:36" x14ac:dyDescent="0.2">
      <c r="A2013" s="22"/>
      <c r="B2013" s="22"/>
      <c r="AJ2013" s="22"/>
    </row>
    <row r="2014" spans="1:36" x14ac:dyDescent="0.2">
      <c r="A2014" s="22"/>
      <c r="B2014" s="22"/>
      <c r="AJ2014" s="22"/>
    </row>
    <row r="2015" spans="1:36" x14ac:dyDescent="0.2">
      <c r="A2015" s="22"/>
      <c r="B2015" s="22"/>
      <c r="AJ2015" s="22"/>
    </row>
    <row r="2016" spans="1:36" x14ac:dyDescent="0.2">
      <c r="A2016" s="22"/>
      <c r="B2016" s="22"/>
      <c r="AJ2016" s="22"/>
    </row>
    <row r="2017" spans="1:36" x14ac:dyDescent="0.2">
      <c r="A2017" s="22"/>
      <c r="B2017" s="22"/>
      <c r="AJ2017" s="22"/>
    </row>
    <row r="2018" spans="1:36" x14ac:dyDescent="0.2">
      <c r="A2018" s="22"/>
      <c r="B2018" s="22"/>
      <c r="AJ2018" s="22"/>
    </row>
    <row r="2019" spans="1:36" x14ac:dyDescent="0.2">
      <c r="A2019" s="22"/>
      <c r="B2019" s="22"/>
      <c r="AJ2019" s="22"/>
    </row>
    <row r="2020" spans="1:36" x14ac:dyDescent="0.2">
      <c r="A2020" s="22"/>
      <c r="B2020" s="22"/>
      <c r="AJ2020" s="22"/>
    </row>
    <row r="2021" spans="1:36" x14ac:dyDescent="0.2">
      <c r="A2021" s="22"/>
      <c r="B2021" s="22"/>
      <c r="AJ2021" s="22"/>
    </row>
    <row r="2022" spans="1:36" x14ac:dyDescent="0.2">
      <c r="A2022" s="22"/>
      <c r="B2022" s="22"/>
      <c r="AJ2022" s="22"/>
    </row>
    <row r="2023" spans="1:36" x14ac:dyDescent="0.2">
      <c r="A2023" s="22"/>
      <c r="B2023" s="22"/>
      <c r="AJ2023" s="22"/>
    </row>
    <row r="2024" spans="1:36" x14ac:dyDescent="0.2">
      <c r="A2024" s="22"/>
      <c r="B2024" s="22"/>
      <c r="AJ2024" s="22"/>
    </row>
    <row r="2025" spans="1:36" x14ac:dyDescent="0.2">
      <c r="A2025" s="22"/>
      <c r="B2025" s="22"/>
      <c r="AJ2025" s="22"/>
    </row>
    <row r="2026" spans="1:36" x14ac:dyDescent="0.2">
      <c r="A2026" s="22"/>
      <c r="B2026" s="22"/>
      <c r="AJ2026" s="22"/>
    </row>
    <row r="2027" spans="1:36" x14ac:dyDescent="0.2">
      <c r="A2027" s="22"/>
      <c r="B2027" s="22"/>
      <c r="AJ2027" s="22"/>
    </row>
    <row r="2028" spans="1:36" x14ac:dyDescent="0.2">
      <c r="A2028" s="22"/>
      <c r="B2028" s="22"/>
      <c r="AJ2028" s="22"/>
    </row>
    <row r="2029" spans="1:36" x14ac:dyDescent="0.2">
      <c r="A2029" s="22"/>
      <c r="B2029" s="22"/>
      <c r="AJ2029" s="22"/>
    </row>
    <row r="2030" spans="1:36" x14ac:dyDescent="0.2">
      <c r="A2030" s="22"/>
      <c r="B2030" s="22"/>
      <c r="AJ2030" s="22"/>
    </row>
    <row r="2031" spans="1:36" x14ac:dyDescent="0.2">
      <c r="A2031" s="22"/>
      <c r="B2031" s="22"/>
      <c r="AJ2031" s="22"/>
    </row>
    <row r="2032" spans="1:36" x14ac:dyDescent="0.2">
      <c r="A2032" s="22"/>
      <c r="B2032" s="22"/>
      <c r="AJ2032" s="22"/>
    </row>
    <row r="2033" spans="1:36" x14ac:dyDescent="0.2">
      <c r="A2033" s="22"/>
      <c r="B2033" s="22"/>
      <c r="AJ2033" s="22"/>
    </row>
    <row r="2034" spans="1:36" x14ac:dyDescent="0.2">
      <c r="A2034" s="22"/>
      <c r="B2034" s="22"/>
      <c r="AJ2034" s="22"/>
    </row>
    <row r="2035" spans="1:36" x14ac:dyDescent="0.2">
      <c r="A2035" s="22"/>
      <c r="B2035" s="22"/>
      <c r="AJ2035" s="22"/>
    </row>
    <row r="2036" spans="1:36" x14ac:dyDescent="0.2">
      <c r="A2036" s="22"/>
      <c r="B2036" s="22"/>
      <c r="AJ2036" s="22"/>
    </row>
    <row r="2037" spans="1:36" x14ac:dyDescent="0.2">
      <c r="A2037" s="22"/>
      <c r="B2037" s="22"/>
      <c r="AJ2037" s="22"/>
    </row>
    <row r="2038" spans="1:36" x14ac:dyDescent="0.2">
      <c r="A2038" s="22"/>
      <c r="B2038" s="22"/>
      <c r="AJ2038" s="22"/>
    </row>
    <row r="2039" spans="1:36" x14ac:dyDescent="0.2">
      <c r="A2039" s="22"/>
      <c r="B2039" s="22"/>
      <c r="AJ2039" s="22"/>
    </row>
    <row r="2040" spans="1:36" x14ac:dyDescent="0.2">
      <c r="A2040" s="22"/>
      <c r="B2040" s="22"/>
      <c r="AJ2040" s="22"/>
    </row>
    <row r="2041" spans="1:36" x14ac:dyDescent="0.2">
      <c r="A2041" s="22"/>
      <c r="B2041" s="22"/>
      <c r="AJ2041" s="22"/>
    </row>
    <row r="2042" spans="1:36" x14ac:dyDescent="0.2">
      <c r="A2042" s="22"/>
      <c r="B2042" s="22"/>
      <c r="AJ2042" s="22"/>
    </row>
    <row r="2043" spans="1:36" x14ac:dyDescent="0.2">
      <c r="A2043" s="22"/>
      <c r="B2043" s="22"/>
      <c r="AJ2043" s="22"/>
    </row>
    <row r="2044" spans="1:36" x14ac:dyDescent="0.2">
      <c r="A2044" s="22"/>
      <c r="B2044" s="22"/>
      <c r="AJ2044" s="22"/>
    </row>
    <row r="2045" spans="1:36" x14ac:dyDescent="0.2">
      <c r="A2045" s="22"/>
      <c r="B2045" s="22"/>
      <c r="AJ2045" s="22"/>
    </row>
    <row r="2046" spans="1:36" x14ac:dyDescent="0.2">
      <c r="A2046" s="22"/>
      <c r="B2046" s="22"/>
      <c r="AJ2046" s="22"/>
    </row>
    <row r="2047" spans="1:36" x14ac:dyDescent="0.2">
      <c r="A2047" s="22"/>
      <c r="B2047" s="22"/>
      <c r="AJ2047" s="22"/>
    </row>
    <row r="2048" spans="1:36" x14ac:dyDescent="0.2">
      <c r="A2048" s="22"/>
      <c r="B2048" s="22"/>
      <c r="AJ2048" s="22"/>
    </row>
    <row r="2049" spans="1:36" x14ac:dyDescent="0.2">
      <c r="A2049" s="22"/>
      <c r="B2049" s="22"/>
      <c r="AJ2049" s="22"/>
    </row>
    <row r="2050" spans="1:36" x14ac:dyDescent="0.2">
      <c r="A2050" s="22"/>
      <c r="B2050" s="22"/>
      <c r="AJ2050" s="22"/>
    </row>
    <row r="2051" spans="1:36" x14ac:dyDescent="0.2">
      <c r="A2051" s="22"/>
      <c r="B2051" s="22"/>
      <c r="AJ2051" s="22"/>
    </row>
    <row r="2052" spans="1:36" x14ac:dyDescent="0.2">
      <c r="A2052" s="22"/>
      <c r="B2052" s="22"/>
      <c r="AJ2052" s="22"/>
    </row>
    <row r="2053" spans="1:36" x14ac:dyDescent="0.2">
      <c r="A2053" s="22"/>
      <c r="B2053" s="22"/>
      <c r="AJ2053" s="22"/>
    </row>
    <row r="2054" spans="1:36" x14ac:dyDescent="0.2">
      <c r="A2054" s="22"/>
      <c r="B2054" s="22"/>
      <c r="AJ2054" s="22"/>
    </row>
    <row r="2055" spans="1:36" x14ac:dyDescent="0.2">
      <c r="A2055" s="22"/>
      <c r="B2055" s="22"/>
      <c r="AJ2055" s="22"/>
    </row>
    <row r="2056" spans="1:36" x14ac:dyDescent="0.2">
      <c r="A2056" s="22"/>
      <c r="B2056" s="22"/>
      <c r="AJ2056" s="22"/>
    </row>
    <row r="2057" spans="1:36" x14ac:dyDescent="0.2">
      <c r="A2057" s="22"/>
      <c r="B2057" s="22"/>
      <c r="AJ2057" s="22"/>
    </row>
    <row r="2058" spans="1:36" x14ac:dyDescent="0.2">
      <c r="A2058" s="22"/>
      <c r="B2058" s="22"/>
      <c r="AJ2058" s="22"/>
    </row>
    <row r="2059" spans="1:36" x14ac:dyDescent="0.2">
      <c r="A2059" s="22"/>
      <c r="B2059" s="22"/>
      <c r="AJ2059" s="22"/>
    </row>
    <row r="2060" spans="1:36" x14ac:dyDescent="0.2">
      <c r="A2060" s="22"/>
      <c r="B2060" s="22"/>
      <c r="AJ2060" s="22"/>
    </row>
    <row r="2061" spans="1:36" x14ac:dyDescent="0.2">
      <c r="A2061" s="22"/>
      <c r="B2061" s="22"/>
      <c r="AJ2061" s="22"/>
    </row>
    <row r="2062" spans="1:36" x14ac:dyDescent="0.2">
      <c r="A2062" s="22"/>
      <c r="B2062" s="22"/>
      <c r="AJ2062" s="22"/>
    </row>
    <row r="2063" spans="1:36" x14ac:dyDescent="0.2">
      <c r="A2063" s="22"/>
      <c r="B2063" s="22"/>
      <c r="AJ2063" s="22"/>
    </row>
    <row r="2064" spans="1:36" x14ac:dyDescent="0.2">
      <c r="A2064" s="22"/>
      <c r="B2064" s="22"/>
      <c r="AJ2064" s="22"/>
    </row>
    <row r="2065" spans="1:36" x14ac:dyDescent="0.2">
      <c r="A2065" s="22"/>
      <c r="B2065" s="22"/>
      <c r="AJ2065" s="22"/>
    </row>
    <row r="2066" spans="1:36" x14ac:dyDescent="0.2">
      <c r="A2066" s="22"/>
      <c r="B2066" s="22"/>
      <c r="AJ2066" s="22"/>
    </row>
    <row r="2067" spans="1:36" x14ac:dyDescent="0.2">
      <c r="A2067" s="22"/>
      <c r="B2067" s="22"/>
      <c r="AJ2067" s="22"/>
    </row>
    <row r="2068" spans="1:36" x14ac:dyDescent="0.2">
      <c r="A2068" s="22"/>
      <c r="B2068" s="22"/>
      <c r="AJ2068" s="22"/>
    </row>
    <row r="2069" spans="1:36" x14ac:dyDescent="0.2">
      <c r="A2069" s="22"/>
      <c r="B2069" s="22"/>
      <c r="AJ2069" s="22"/>
    </row>
    <row r="2070" spans="1:36" x14ac:dyDescent="0.2">
      <c r="A2070" s="22"/>
      <c r="B2070" s="22"/>
      <c r="AJ2070" s="22"/>
    </row>
    <row r="2071" spans="1:36" x14ac:dyDescent="0.2">
      <c r="A2071" s="22"/>
      <c r="B2071" s="22"/>
      <c r="AJ2071" s="22"/>
    </row>
    <row r="2072" spans="1:36" x14ac:dyDescent="0.2">
      <c r="A2072" s="22"/>
      <c r="B2072" s="22"/>
      <c r="AJ2072" s="22"/>
    </row>
    <row r="2073" spans="1:36" x14ac:dyDescent="0.2">
      <c r="A2073" s="22"/>
      <c r="B2073" s="22"/>
      <c r="AJ2073" s="22"/>
    </row>
    <row r="2074" spans="1:36" x14ac:dyDescent="0.2">
      <c r="A2074" s="22"/>
      <c r="B2074" s="22"/>
      <c r="AJ2074" s="22"/>
    </row>
    <row r="2075" spans="1:36" x14ac:dyDescent="0.2">
      <c r="A2075" s="22"/>
      <c r="B2075" s="22"/>
      <c r="AJ2075" s="22"/>
    </row>
    <row r="2076" spans="1:36" x14ac:dyDescent="0.2">
      <c r="A2076" s="22"/>
      <c r="B2076" s="22"/>
      <c r="AJ2076" s="22"/>
    </row>
    <row r="2077" spans="1:36" x14ac:dyDescent="0.2">
      <c r="A2077" s="22"/>
      <c r="B2077" s="22"/>
      <c r="AJ2077" s="22"/>
    </row>
    <row r="2078" spans="1:36" x14ac:dyDescent="0.2">
      <c r="A2078" s="22"/>
      <c r="B2078" s="22"/>
      <c r="AJ2078" s="22"/>
    </row>
    <row r="2079" spans="1:36" x14ac:dyDescent="0.2">
      <c r="A2079" s="22"/>
      <c r="B2079" s="22"/>
      <c r="AJ2079" s="22"/>
    </row>
    <row r="2080" spans="1:36" x14ac:dyDescent="0.2">
      <c r="A2080" s="22"/>
      <c r="B2080" s="22"/>
      <c r="AJ2080" s="22"/>
    </row>
    <row r="2081" spans="1:36" x14ac:dyDescent="0.2">
      <c r="A2081" s="22"/>
      <c r="B2081" s="22"/>
      <c r="AJ2081" s="22"/>
    </row>
    <row r="2082" spans="1:36" x14ac:dyDescent="0.2">
      <c r="A2082" s="22"/>
      <c r="B2082" s="22"/>
      <c r="AJ2082" s="22"/>
    </row>
    <row r="2083" spans="1:36" x14ac:dyDescent="0.2">
      <c r="A2083" s="22"/>
      <c r="B2083" s="22"/>
      <c r="AJ2083" s="22"/>
    </row>
    <row r="2084" spans="1:36" x14ac:dyDescent="0.2">
      <c r="A2084" s="22"/>
      <c r="B2084" s="22"/>
      <c r="AJ2084" s="22"/>
    </row>
    <row r="2085" spans="1:36" x14ac:dyDescent="0.2">
      <c r="A2085" s="22"/>
      <c r="B2085" s="22"/>
      <c r="AJ2085" s="22"/>
    </row>
    <row r="2086" spans="1:36" x14ac:dyDescent="0.2">
      <c r="A2086" s="22"/>
      <c r="B2086" s="22"/>
      <c r="AJ2086" s="22"/>
    </row>
    <row r="2087" spans="1:36" x14ac:dyDescent="0.2">
      <c r="A2087" s="22"/>
      <c r="B2087" s="22"/>
      <c r="AJ2087" s="22"/>
    </row>
    <row r="2088" spans="1:36" x14ac:dyDescent="0.2">
      <c r="A2088" s="22"/>
      <c r="B2088" s="22"/>
      <c r="AJ2088" s="22"/>
    </row>
    <row r="2089" spans="1:36" x14ac:dyDescent="0.2">
      <c r="A2089" s="22"/>
      <c r="B2089" s="22"/>
      <c r="AJ2089" s="22"/>
    </row>
    <row r="2090" spans="1:36" x14ac:dyDescent="0.2">
      <c r="A2090" s="22"/>
      <c r="B2090" s="22"/>
      <c r="AJ2090" s="22"/>
    </row>
    <row r="2091" spans="1:36" x14ac:dyDescent="0.2">
      <c r="A2091" s="22"/>
      <c r="B2091" s="22"/>
      <c r="AJ2091" s="22"/>
    </row>
    <row r="2092" spans="1:36" x14ac:dyDescent="0.2">
      <c r="A2092" s="22"/>
      <c r="B2092" s="22"/>
      <c r="AJ2092" s="22"/>
    </row>
    <row r="2093" spans="1:36" x14ac:dyDescent="0.2">
      <c r="A2093" s="22"/>
      <c r="B2093" s="22"/>
      <c r="AJ2093" s="22"/>
    </row>
    <row r="2094" spans="1:36" x14ac:dyDescent="0.2">
      <c r="A2094" s="22"/>
      <c r="B2094" s="22"/>
      <c r="AJ2094" s="22"/>
    </row>
    <row r="2095" spans="1:36" x14ac:dyDescent="0.2">
      <c r="A2095" s="22"/>
      <c r="B2095" s="22"/>
      <c r="AJ2095" s="22"/>
    </row>
    <row r="2096" spans="1:36" x14ac:dyDescent="0.2">
      <c r="A2096" s="22"/>
      <c r="B2096" s="22"/>
      <c r="AJ2096" s="22"/>
    </row>
    <row r="2097" spans="1:36" x14ac:dyDescent="0.2">
      <c r="A2097" s="22"/>
      <c r="B2097" s="22"/>
      <c r="AJ2097" s="22"/>
    </row>
    <row r="2098" spans="1:36" x14ac:dyDescent="0.2">
      <c r="A2098" s="22"/>
      <c r="B2098" s="22"/>
      <c r="AJ2098" s="22"/>
    </row>
    <row r="2099" spans="1:36" x14ac:dyDescent="0.2">
      <c r="A2099" s="22"/>
      <c r="B2099" s="22"/>
      <c r="AJ2099" s="22"/>
    </row>
    <row r="2100" spans="1:36" x14ac:dyDescent="0.2">
      <c r="A2100" s="22"/>
      <c r="B2100" s="22"/>
      <c r="AJ2100" s="22"/>
    </row>
    <row r="2101" spans="1:36" x14ac:dyDescent="0.2">
      <c r="A2101" s="22"/>
      <c r="B2101" s="22"/>
      <c r="AJ2101" s="22"/>
    </row>
    <row r="2102" spans="1:36" x14ac:dyDescent="0.2">
      <c r="A2102" s="22"/>
      <c r="B2102" s="22"/>
      <c r="AJ2102" s="22"/>
    </row>
    <row r="2103" spans="1:36" x14ac:dyDescent="0.2">
      <c r="A2103" s="22"/>
      <c r="B2103" s="22"/>
      <c r="AJ2103" s="22"/>
    </row>
    <row r="2104" spans="1:36" x14ac:dyDescent="0.2">
      <c r="A2104" s="22"/>
      <c r="B2104" s="22"/>
      <c r="AJ2104" s="22"/>
    </row>
    <row r="2105" spans="1:36" x14ac:dyDescent="0.2">
      <c r="A2105" s="22"/>
      <c r="B2105" s="22"/>
      <c r="AJ2105" s="22"/>
    </row>
    <row r="2106" spans="1:36" x14ac:dyDescent="0.2">
      <c r="A2106" s="22"/>
      <c r="B2106" s="22"/>
      <c r="AJ2106" s="22"/>
    </row>
    <row r="2107" spans="1:36" x14ac:dyDescent="0.2">
      <c r="A2107" s="22"/>
      <c r="B2107" s="22"/>
      <c r="AJ2107" s="22"/>
    </row>
    <row r="2108" spans="1:36" x14ac:dyDescent="0.2">
      <c r="A2108" s="22"/>
      <c r="B2108" s="22"/>
      <c r="AJ2108" s="22"/>
    </row>
    <row r="2109" spans="1:36" x14ac:dyDescent="0.2">
      <c r="A2109" s="22"/>
      <c r="B2109" s="22"/>
      <c r="AJ2109" s="22"/>
    </row>
    <row r="2110" spans="1:36" x14ac:dyDescent="0.2">
      <c r="A2110" s="22"/>
      <c r="B2110" s="22"/>
      <c r="AJ2110" s="22"/>
    </row>
    <row r="2111" spans="1:36" x14ac:dyDescent="0.2">
      <c r="A2111" s="22"/>
      <c r="B2111" s="22"/>
      <c r="AJ2111" s="22"/>
    </row>
    <row r="2112" spans="1:36" x14ac:dyDescent="0.2">
      <c r="A2112" s="22"/>
      <c r="B2112" s="22"/>
      <c r="AJ2112" s="22"/>
    </row>
    <row r="2113" spans="1:36" x14ac:dyDescent="0.2">
      <c r="A2113" s="22"/>
      <c r="B2113" s="22"/>
      <c r="AJ2113" s="22"/>
    </row>
    <row r="2114" spans="1:36" x14ac:dyDescent="0.2">
      <c r="A2114" s="22"/>
      <c r="B2114" s="22"/>
      <c r="AJ2114" s="22"/>
    </row>
    <row r="2115" spans="1:36" x14ac:dyDescent="0.2">
      <c r="A2115" s="22"/>
      <c r="B2115" s="22"/>
      <c r="AJ2115" s="22"/>
    </row>
    <row r="2116" spans="1:36" x14ac:dyDescent="0.2">
      <c r="A2116" s="22"/>
      <c r="B2116" s="22"/>
      <c r="AJ2116" s="22"/>
    </row>
    <row r="2117" spans="1:36" x14ac:dyDescent="0.2">
      <c r="A2117" s="22"/>
      <c r="B2117" s="22"/>
      <c r="AJ2117" s="22"/>
    </row>
    <row r="2118" spans="1:36" x14ac:dyDescent="0.2">
      <c r="A2118" s="22"/>
      <c r="B2118" s="22"/>
      <c r="AJ2118" s="22"/>
    </row>
    <row r="2119" spans="1:36" x14ac:dyDescent="0.2">
      <c r="A2119" s="22"/>
      <c r="B2119" s="22"/>
      <c r="AJ2119" s="22"/>
    </row>
    <row r="2120" spans="1:36" x14ac:dyDescent="0.2">
      <c r="A2120" s="22"/>
      <c r="B2120" s="22"/>
      <c r="AJ2120" s="22"/>
    </row>
    <row r="2121" spans="1:36" x14ac:dyDescent="0.2">
      <c r="A2121" s="22"/>
      <c r="B2121" s="22"/>
      <c r="AJ2121" s="22"/>
    </row>
    <row r="2122" spans="1:36" x14ac:dyDescent="0.2">
      <c r="A2122" s="22"/>
      <c r="B2122" s="22"/>
      <c r="AJ2122" s="22"/>
    </row>
    <row r="2123" spans="1:36" x14ac:dyDescent="0.2">
      <c r="A2123" s="22"/>
      <c r="B2123" s="22"/>
      <c r="AJ2123" s="22"/>
    </row>
    <row r="2124" spans="1:36" x14ac:dyDescent="0.2">
      <c r="A2124" s="22"/>
      <c r="B2124" s="22"/>
      <c r="AJ2124" s="22"/>
    </row>
    <row r="2125" spans="1:36" x14ac:dyDescent="0.2">
      <c r="A2125" s="22"/>
      <c r="B2125" s="22"/>
      <c r="AJ2125" s="22"/>
    </row>
    <row r="2126" spans="1:36" x14ac:dyDescent="0.2">
      <c r="A2126" s="22"/>
      <c r="B2126" s="22"/>
      <c r="AJ2126" s="22"/>
    </row>
    <row r="2127" spans="1:36" x14ac:dyDescent="0.2">
      <c r="A2127" s="22"/>
      <c r="B2127" s="22"/>
      <c r="AJ2127" s="22"/>
    </row>
    <row r="2128" spans="1:36" x14ac:dyDescent="0.2">
      <c r="A2128" s="22"/>
      <c r="B2128" s="22"/>
      <c r="AJ2128" s="22"/>
    </row>
    <row r="2129" spans="1:36" x14ac:dyDescent="0.2">
      <c r="A2129" s="22"/>
      <c r="B2129" s="22"/>
      <c r="AJ2129" s="22"/>
    </row>
    <row r="2130" spans="1:36" x14ac:dyDescent="0.2">
      <c r="A2130" s="22"/>
      <c r="B2130" s="22"/>
      <c r="AJ2130" s="22"/>
    </row>
    <row r="2131" spans="1:36" x14ac:dyDescent="0.2">
      <c r="A2131" s="22"/>
      <c r="B2131" s="22"/>
      <c r="AJ2131" s="22"/>
    </row>
    <row r="2132" spans="1:36" x14ac:dyDescent="0.2">
      <c r="A2132" s="22"/>
      <c r="B2132" s="22"/>
      <c r="AJ2132" s="22"/>
    </row>
    <row r="2133" spans="1:36" x14ac:dyDescent="0.2">
      <c r="A2133" s="22"/>
      <c r="B2133" s="22"/>
      <c r="AJ2133" s="22"/>
    </row>
    <row r="2134" spans="1:36" x14ac:dyDescent="0.2">
      <c r="A2134" s="22"/>
      <c r="B2134" s="22"/>
      <c r="AJ2134" s="22"/>
    </row>
    <row r="2135" spans="1:36" x14ac:dyDescent="0.2">
      <c r="A2135" s="22"/>
      <c r="B2135" s="22"/>
      <c r="AJ2135" s="22"/>
    </row>
    <row r="2136" spans="1:36" x14ac:dyDescent="0.2">
      <c r="A2136" s="22"/>
      <c r="B2136" s="22"/>
      <c r="AJ2136" s="22"/>
    </row>
    <row r="2137" spans="1:36" x14ac:dyDescent="0.2">
      <c r="A2137" s="22"/>
      <c r="B2137" s="22"/>
      <c r="AJ2137" s="22"/>
    </row>
    <row r="2138" spans="1:36" x14ac:dyDescent="0.2">
      <c r="A2138" s="22"/>
      <c r="B2138" s="22"/>
      <c r="AJ2138" s="22"/>
    </row>
    <row r="2139" spans="1:36" x14ac:dyDescent="0.2">
      <c r="A2139" s="22"/>
      <c r="B2139" s="22"/>
      <c r="AJ2139" s="22"/>
    </row>
    <row r="2140" spans="1:36" x14ac:dyDescent="0.2">
      <c r="A2140" s="22"/>
      <c r="B2140" s="22"/>
      <c r="AJ2140" s="22"/>
    </row>
    <row r="2141" spans="1:36" x14ac:dyDescent="0.2">
      <c r="A2141" s="22"/>
      <c r="B2141" s="22"/>
      <c r="AJ2141" s="22"/>
    </row>
    <row r="2142" spans="1:36" x14ac:dyDescent="0.2">
      <c r="A2142" s="22"/>
      <c r="B2142" s="22"/>
      <c r="AJ2142" s="22"/>
    </row>
    <row r="2143" spans="1:36" x14ac:dyDescent="0.2">
      <c r="A2143" s="22"/>
      <c r="B2143" s="22"/>
      <c r="AJ2143" s="22"/>
    </row>
    <row r="2144" spans="1:36" x14ac:dyDescent="0.2">
      <c r="A2144" s="22"/>
      <c r="B2144" s="22"/>
      <c r="AJ2144" s="22"/>
    </row>
    <row r="2145" spans="1:36" x14ac:dyDescent="0.2">
      <c r="A2145" s="22"/>
      <c r="B2145" s="22"/>
      <c r="AJ2145" s="22"/>
    </row>
    <row r="2146" spans="1:36" x14ac:dyDescent="0.2">
      <c r="A2146" s="22"/>
      <c r="B2146" s="22"/>
      <c r="AJ2146" s="22"/>
    </row>
    <row r="2147" spans="1:36" x14ac:dyDescent="0.2">
      <c r="A2147" s="22"/>
      <c r="B2147" s="22"/>
      <c r="AJ2147" s="22"/>
    </row>
    <row r="2148" spans="1:36" x14ac:dyDescent="0.2">
      <c r="A2148" s="22"/>
      <c r="B2148" s="22"/>
      <c r="AJ2148" s="22"/>
    </row>
    <row r="2149" spans="1:36" x14ac:dyDescent="0.2">
      <c r="A2149" s="22"/>
      <c r="B2149" s="22"/>
      <c r="AJ2149" s="22"/>
    </row>
    <row r="2150" spans="1:36" x14ac:dyDescent="0.2">
      <c r="A2150" s="22"/>
      <c r="B2150" s="22"/>
      <c r="AJ2150" s="22"/>
    </row>
    <row r="2151" spans="1:36" x14ac:dyDescent="0.2">
      <c r="A2151" s="22"/>
      <c r="B2151" s="22"/>
      <c r="AJ2151" s="22"/>
    </row>
    <row r="2152" spans="1:36" x14ac:dyDescent="0.2">
      <c r="A2152" s="22"/>
      <c r="B2152" s="22"/>
      <c r="AJ2152" s="22"/>
    </row>
    <row r="2153" spans="1:36" x14ac:dyDescent="0.2">
      <c r="A2153" s="22"/>
      <c r="B2153" s="22"/>
      <c r="AJ2153" s="22"/>
    </row>
    <row r="2154" spans="1:36" x14ac:dyDescent="0.2">
      <c r="A2154" s="22"/>
      <c r="B2154" s="22"/>
      <c r="AJ2154" s="22"/>
    </row>
    <row r="2155" spans="1:36" x14ac:dyDescent="0.2">
      <c r="A2155" s="22"/>
      <c r="B2155" s="22"/>
      <c r="AJ2155" s="22"/>
    </row>
    <row r="2156" spans="1:36" x14ac:dyDescent="0.2">
      <c r="A2156" s="22"/>
      <c r="B2156" s="22"/>
      <c r="AJ2156" s="22"/>
    </row>
    <row r="2157" spans="1:36" x14ac:dyDescent="0.2">
      <c r="A2157" s="22"/>
      <c r="B2157" s="22"/>
      <c r="AJ2157" s="22"/>
    </row>
    <row r="2158" spans="1:36" x14ac:dyDescent="0.2">
      <c r="A2158" s="22"/>
      <c r="B2158" s="22"/>
      <c r="AJ2158" s="22"/>
    </row>
    <row r="2159" spans="1:36" x14ac:dyDescent="0.2">
      <c r="A2159" s="22"/>
      <c r="B2159" s="22"/>
      <c r="AJ2159" s="22"/>
    </row>
    <row r="2160" spans="1:36" x14ac:dyDescent="0.2">
      <c r="A2160" s="22"/>
      <c r="B2160" s="22"/>
      <c r="AJ2160" s="22"/>
    </row>
    <row r="2161" spans="1:36" x14ac:dyDescent="0.2">
      <c r="A2161" s="22"/>
      <c r="B2161" s="22"/>
      <c r="AJ2161" s="22"/>
    </row>
    <row r="2162" spans="1:36" x14ac:dyDescent="0.2">
      <c r="A2162" s="22"/>
      <c r="B2162" s="22"/>
      <c r="AJ2162" s="22"/>
    </row>
    <row r="2163" spans="1:36" x14ac:dyDescent="0.2">
      <c r="A2163" s="22"/>
      <c r="B2163" s="22"/>
      <c r="AJ2163" s="22"/>
    </row>
    <row r="2164" spans="1:36" x14ac:dyDescent="0.2">
      <c r="A2164" s="22"/>
      <c r="B2164" s="22"/>
      <c r="AJ2164" s="22"/>
    </row>
    <row r="2165" spans="1:36" x14ac:dyDescent="0.2">
      <c r="A2165" s="22"/>
      <c r="B2165" s="22"/>
      <c r="AJ2165" s="22"/>
    </row>
    <row r="2166" spans="1:36" x14ac:dyDescent="0.2">
      <c r="A2166" s="22"/>
      <c r="B2166" s="22"/>
      <c r="AJ2166" s="22"/>
    </row>
    <row r="2167" spans="1:36" x14ac:dyDescent="0.2">
      <c r="A2167" s="22"/>
      <c r="B2167" s="22"/>
      <c r="AJ2167" s="22"/>
    </row>
    <row r="2168" spans="1:36" x14ac:dyDescent="0.2">
      <c r="A2168" s="22"/>
      <c r="B2168" s="22"/>
      <c r="AJ2168" s="22"/>
    </row>
    <row r="2169" spans="1:36" x14ac:dyDescent="0.2">
      <c r="A2169" s="22"/>
      <c r="B2169" s="22"/>
      <c r="AJ2169" s="22"/>
    </row>
    <row r="2170" spans="1:36" x14ac:dyDescent="0.2">
      <c r="A2170" s="22"/>
      <c r="B2170" s="22"/>
      <c r="AJ2170" s="22"/>
    </row>
    <row r="2171" spans="1:36" x14ac:dyDescent="0.2">
      <c r="A2171" s="22"/>
      <c r="B2171" s="22"/>
      <c r="AJ2171" s="22"/>
    </row>
    <row r="2172" spans="1:36" x14ac:dyDescent="0.2">
      <c r="A2172" s="22"/>
      <c r="B2172" s="22"/>
      <c r="AJ2172" s="22"/>
    </row>
    <row r="2173" spans="1:36" x14ac:dyDescent="0.2">
      <c r="A2173" s="22"/>
      <c r="B2173" s="22"/>
      <c r="AJ2173" s="22"/>
    </row>
    <row r="2174" spans="1:36" x14ac:dyDescent="0.2">
      <c r="A2174" s="22"/>
      <c r="B2174" s="22"/>
      <c r="AJ2174" s="22"/>
    </row>
    <row r="2175" spans="1:36" x14ac:dyDescent="0.2">
      <c r="A2175" s="22"/>
      <c r="B2175" s="22"/>
      <c r="AJ2175" s="22"/>
    </row>
    <row r="2176" spans="1:36" x14ac:dyDescent="0.2">
      <c r="A2176" s="22"/>
      <c r="B2176" s="22"/>
      <c r="AJ2176" s="22"/>
    </row>
    <row r="2177" spans="1:36" x14ac:dyDescent="0.2">
      <c r="A2177" s="22"/>
      <c r="B2177" s="22"/>
      <c r="AJ2177" s="22"/>
    </row>
    <row r="2178" spans="1:36" x14ac:dyDescent="0.2">
      <c r="A2178" s="22"/>
      <c r="B2178" s="22"/>
      <c r="AJ2178" s="22"/>
    </row>
    <row r="2179" spans="1:36" x14ac:dyDescent="0.2">
      <c r="A2179" s="22"/>
      <c r="B2179" s="22"/>
      <c r="AJ2179" s="22"/>
    </row>
    <row r="2180" spans="1:36" x14ac:dyDescent="0.2">
      <c r="A2180" s="22"/>
      <c r="B2180" s="22"/>
      <c r="AJ2180" s="22"/>
    </row>
    <row r="2181" spans="1:36" x14ac:dyDescent="0.2">
      <c r="A2181" s="22"/>
      <c r="B2181" s="22"/>
      <c r="AJ2181" s="22"/>
    </row>
    <row r="2182" spans="1:36" x14ac:dyDescent="0.2">
      <c r="A2182" s="22"/>
      <c r="B2182" s="22"/>
      <c r="AJ2182" s="22"/>
    </row>
    <row r="2183" spans="1:36" x14ac:dyDescent="0.2">
      <c r="A2183" s="22"/>
      <c r="B2183" s="22"/>
      <c r="AJ2183" s="22"/>
    </row>
    <row r="2184" spans="1:36" x14ac:dyDescent="0.2">
      <c r="A2184" s="22"/>
      <c r="B2184" s="22"/>
      <c r="AJ2184" s="22"/>
    </row>
    <row r="2185" spans="1:36" x14ac:dyDescent="0.2">
      <c r="A2185" s="22"/>
      <c r="B2185" s="22"/>
      <c r="AJ2185" s="22"/>
    </row>
    <row r="2186" spans="1:36" x14ac:dyDescent="0.2">
      <c r="A2186" s="22"/>
      <c r="B2186" s="22"/>
      <c r="AJ2186" s="22"/>
    </row>
    <row r="2187" spans="1:36" x14ac:dyDescent="0.2">
      <c r="A2187" s="22"/>
      <c r="B2187" s="22"/>
      <c r="AJ2187" s="22"/>
    </row>
    <row r="2188" spans="1:36" x14ac:dyDescent="0.2">
      <c r="A2188" s="22"/>
      <c r="B2188" s="22"/>
      <c r="AJ2188" s="22"/>
    </row>
    <row r="2189" spans="1:36" x14ac:dyDescent="0.2">
      <c r="A2189" s="22"/>
      <c r="B2189" s="22"/>
      <c r="AJ2189" s="22"/>
    </row>
    <row r="2190" spans="1:36" x14ac:dyDescent="0.2">
      <c r="A2190" s="22"/>
      <c r="B2190" s="22"/>
      <c r="AJ2190" s="22"/>
    </row>
    <row r="2191" spans="1:36" x14ac:dyDescent="0.2">
      <c r="A2191" s="22"/>
      <c r="B2191" s="22"/>
      <c r="AJ2191" s="22"/>
    </row>
    <row r="2192" spans="1:36" x14ac:dyDescent="0.2">
      <c r="A2192" s="22"/>
      <c r="B2192" s="22"/>
      <c r="AJ2192" s="22"/>
    </row>
    <row r="2193" spans="1:36" x14ac:dyDescent="0.2">
      <c r="A2193" s="22"/>
      <c r="B2193" s="22"/>
      <c r="AJ2193" s="22"/>
    </row>
    <row r="2194" spans="1:36" x14ac:dyDescent="0.2">
      <c r="A2194" s="22"/>
      <c r="B2194" s="22"/>
      <c r="AJ2194" s="22"/>
    </row>
    <row r="2195" spans="1:36" x14ac:dyDescent="0.2">
      <c r="A2195" s="22"/>
      <c r="B2195" s="22"/>
      <c r="AJ2195" s="22"/>
    </row>
    <row r="2196" spans="1:36" x14ac:dyDescent="0.2">
      <c r="A2196" s="22"/>
      <c r="B2196" s="22"/>
      <c r="AJ2196" s="22"/>
    </row>
    <row r="2197" spans="1:36" x14ac:dyDescent="0.2">
      <c r="A2197" s="22"/>
      <c r="B2197" s="22"/>
      <c r="AJ2197" s="22"/>
    </row>
    <row r="2198" spans="1:36" x14ac:dyDescent="0.2">
      <c r="A2198" s="22"/>
      <c r="B2198" s="22"/>
      <c r="AJ2198" s="22"/>
    </row>
    <row r="2199" spans="1:36" x14ac:dyDescent="0.2">
      <c r="A2199" s="22"/>
      <c r="B2199" s="22"/>
      <c r="AJ2199" s="22"/>
    </row>
    <row r="2200" spans="1:36" x14ac:dyDescent="0.2">
      <c r="A2200" s="22"/>
      <c r="B2200" s="22"/>
      <c r="AJ2200" s="22"/>
    </row>
    <row r="2201" spans="1:36" x14ac:dyDescent="0.2">
      <c r="A2201" s="22"/>
      <c r="B2201" s="22"/>
      <c r="AJ2201" s="22"/>
    </row>
    <row r="2202" spans="1:36" x14ac:dyDescent="0.2">
      <c r="A2202" s="22"/>
      <c r="B2202" s="22"/>
      <c r="AJ2202" s="22"/>
    </row>
    <row r="2203" spans="1:36" x14ac:dyDescent="0.2">
      <c r="A2203" s="22"/>
      <c r="B2203" s="22"/>
      <c r="AJ2203" s="22"/>
    </row>
    <row r="2204" spans="1:36" x14ac:dyDescent="0.2">
      <c r="A2204" s="22"/>
      <c r="B2204" s="22"/>
      <c r="AJ2204" s="22"/>
    </row>
    <row r="2205" spans="1:36" x14ac:dyDescent="0.2">
      <c r="A2205" s="22"/>
      <c r="B2205" s="22"/>
      <c r="AJ2205" s="22"/>
    </row>
    <row r="2206" spans="1:36" x14ac:dyDescent="0.2">
      <c r="A2206" s="22"/>
      <c r="B2206" s="22"/>
      <c r="AJ2206" s="22"/>
    </row>
    <row r="2207" spans="1:36" x14ac:dyDescent="0.2">
      <c r="A2207" s="22"/>
      <c r="B2207" s="22"/>
      <c r="AJ2207" s="22"/>
    </row>
    <row r="2208" spans="1:36" x14ac:dyDescent="0.2">
      <c r="A2208" s="22"/>
      <c r="B2208" s="22"/>
      <c r="AJ2208" s="22"/>
    </row>
    <row r="2209" spans="1:36" x14ac:dyDescent="0.2">
      <c r="A2209" s="22"/>
      <c r="B2209" s="22"/>
      <c r="AJ2209" s="22"/>
    </row>
    <row r="2210" spans="1:36" x14ac:dyDescent="0.2">
      <c r="A2210" s="22"/>
      <c r="B2210" s="22"/>
      <c r="AJ2210" s="22"/>
    </row>
    <row r="2211" spans="1:36" x14ac:dyDescent="0.2">
      <c r="A2211" s="22"/>
      <c r="B2211" s="22"/>
      <c r="AJ2211" s="22"/>
    </row>
    <row r="2212" spans="1:36" x14ac:dyDescent="0.2">
      <c r="A2212" s="22"/>
      <c r="B2212" s="22"/>
      <c r="AJ2212" s="22"/>
    </row>
    <row r="2213" spans="1:36" x14ac:dyDescent="0.2">
      <c r="A2213" s="22"/>
      <c r="B2213" s="22"/>
      <c r="AJ2213" s="22"/>
    </row>
    <row r="2214" spans="1:36" x14ac:dyDescent="0.2">
      <c r="A2214" s="22"/>
      <c r="B2214" s="22"/>
      <c r="AJ2214" s="22"/>
    </row>
    <row r="2215" spans="1:36" x14ac:dyDescent="0.2">
      <c r="A2215" s="22"/>
      <c r="B2215" s="22"/>
      <c r="AJ2215" s="22"/>
    </row>
    <row r="2216" spans="1:36" x14ac:dyDescent="0.2">
      <c r="A2216" s="22"/>
      <c r="B2216" s="22"/>
      <c r="AJ2216" s="22"/>
    </row>
    <row r="2217" spans="1:36" x14ac:dyDescent="0.2">
      <c r="A2217" s="22"/>
      <c r="B2217" s="22"/>
      <c r="AJ2217" s="22"/>
    </row>
    <row r="2218" spans="1:36" x14ac:dyDescent="0.2">
      <c r="A2218" s="22"/>
      <c r="B2218" s="22"/>
      <c r="AJ2218" s="22"/>
    </row>
    <row r="2219" spans="1:36" x14ac:dyDescent="0.2">
      <c r="A2219" s="22"/>
      <c r="B2219" s="22"/>
      <c r="AJ2219" s="22"/>
    </row>
    <row r="2220" spans="1:36" x14ac:dyDescent="0.2">
      <c r="A2220" s="22"/>
      <c r="B2220" s="22"/>
      <c r="AJ2220" s="22"/>
    </row>
    <row r="2221" spans="1:36" x14ac:dyDescent="0.2">
      <c r="A2221" s="22"/>
      <c r="B2221" s="22"/>
      <c r="AJ2221" s="22"/>
    </row>
    <row r="2222" spans="1:36" x14ac:dyDescent="0.2">
      <c r="A2222" s="22"/>
      <c r="B2222" s="22"/>
      <c r="AJ2222" s="22"/>
    </row>
    <row r="2223" spans="1:36" x14ac:dyDescent="0.2">
      <c r="A2223" s="22"/>
      <c r="B2223" s="22"/>
      <c r="AJ2223" s="22"/>
    </row>
    <row r="2224" spans="1:36" x14ac:dyDescent="0.2">
      <c r="A2224" s="22"/>
      <c r="B2224" s="22"/>
      <c r="AJ2224" s="22"/>
    </row>
    <row r="2225" spans="1:36" x14ac:dyDescent="0.2">
      <c r="A2225" s="22"/>
      <c r="B2225" s="22"/>
      <c r="AJ2225" s="22"/>
    </row>
    <row r="2226" spans="1:36" x14ac:dyDescent="0.2">
      <c r="A2226" s="22"/>
      <c r="B2226" s="22"/>
      <c r="AJ2226" s="22"/>
    </row>
    <row r="2227" spans="1:36" x14ac:dyDescent="0.2">
      <c r="A2227" s="22"/>
      <c r="B2227" s="22"/>
      <c r="AJ2227" s="22"/>
    </row>
    <row r="2228" spans="1:36" x14ac:dyDescent="0.2">
      <c r="A2228" s="22"/>
      <c r="B2228" s="22"/>
      <c r="AJ2228" s="22"/>
    </row>
    <row r="2229" spans="1:36" x14ac:dyDescent="0.2">
      <c r="A2229" s="22"/>
      <c r="B2229" s="22"/>
      <c r="AJ2229" s="22"/>
    </row>
    <row r="2230" spans="1:36" x14ac:dyDescent="0.2">
      <c r="A2230" s="22"/>
      <c r="B2230" s="22"/>
      <c r="AJ2230" s="22"/>
    </row>
    <row r="2231" spans="1:36" x14ac:dyDescent="0.2">
      <c r="A2231" s="22"/>
      <c r="B2231" s="22"/>
      <c r="AJ2231" s="22"/>
    </row>
    <row r="2232" spans="1:36" x14ac:dyDescent="0.2">
      <c r="A2232" s="22"/>
      <c r="B2232" s="22"/>
      <c r="AJ2232" s="22"/>
    </row>
    <row r="2233" spans="1:36" x14ac:dyDescent="0.2">
      <c r="A2233" s="22"/>
      <c r="B2233" s="22"/>
      <c r="AJ2233" s="22"/>
    </row>
    <row r="2234" spans="1:36" x14ac:dyDescent="0.2">
      <c r="A2234" s="22"/>
      <c r="B2234" s="22"/>
      <c r="AJ2234" s="22"/>
    </row>
    <row r="2235" spans="1:36" x14ac:dyDescent="0.2">
      <c r="A2235" s="22"/>
      <c r="B2235" s="22"/>
      <c r="AJ2235" s="22"/>
    </row>
    <row r="2236" spans="1:36" x14ac:dyDescent="0.2">
      <c r="A2236" s="22"/>
      <c r="B2236" s="22"/>
      <c r="AJ2236" s="22"/>
    </row>
    <row r="2237" spans="1:36" x14ac:dyDescent="0.2">
      <c r="A2237" s="22"/>
      <c r="B2237" s="22"/>
      <c r="AJ2237" s="22"/>
    </row>
    <row r="2238" spans="1:36" x14ac:dyDescent="0.2">
      <c r="A2238" s="22"/>
      <c r="B2238" s="22"/>
      <c r="AJ2238" s="22"/>
    </row>
    <row r="2239" spans="1:36" x14ac:dyDescent="0.2">
      <c r="A2239" s="22"/>
      <c r="B2239" s="22"/>
      <c r="AJ2239" s="22"/>
    </row>
    <row r="2240" spans="1:36" x14ac:dyDescent="0.2">
      <c r="A2240" s="22"/>
      <c r="B2240" s="22"/>
      <c r="AJ2240" s="22"/>
    </row>
    <row r="2241" spans="1:36" x14ac:dyDescent="0.2">
      <c r="A2241" s="22"/>
      <c r="B2241" s="22"/>
      <c r="AJ2241" s="22"/>
    </row>
    <row r="2242" spans="1:36" x14ac:dyDescent="0.2">
      <c r="A2242" s="22"/>
      <c r="B2242" s="22"/>
      <c r="AJ2242" s="22"/>
    </row>
    <row r="2243" spans="1:36" x14ac:dyDescent="0.2">
      <c r="A2243" s="22"/>
      <c r="B2243" s="22"/>
      <c r="AJ2243" s="22"/>
    </row>
    <row r="2244" spans="1:36" x14ac:dyDescent="0.2">
      <c r="A2244" s="22"/>
      <c r="B2244" s="22"/>
      <c r="AJ2244" s="22"/>
    </row>
    <row r="2245" spans="1:36" x14ac:dyDescent="0.2">
      <c r="A2245" s="22"/>
      <c r="B2245" s="22"/>
      <c r="AJ2245" s="22"/>
    </row>
    <row r="2246" spans="1:36" x14ac:dyDescent="0.2">
      <c r="A2246" s="22"/>
      <c r="B2246" s="22"/>
      <c r="AJ2246" s="22"/>
    </row>
    <row r="2247" spans="1:36" x14ac:dyDescent="0.2">
      <c r="A2247" s="22"/>
      <c r="B2247" s="22"/>
      <c r="AJ2247" s="22"/>
    </row>
    <row r="2248" spans="1:36" x14ac:dyDescent="0.2">
      <c r="A2248" s="22"/>
      <c r="B2248" s="22"/>
      <c r="AJ2248" s="22"/>
    </row>
    <row r="2249" spans="1:36" x14ac:dyDescent="0.2">
      <c r="A2249" s="22"/>
      <c r="B2249" s="22"/>
      <c r="AJ2249" s="22"/>
    </row>
    <row r="2250" spans="1:36" x14ac:dyDescent="0.2">
      <c r="A2250" s="22"/>
      <c r="B2250" s="22"/>
      <c r="AJ2250" s="22"/>
    </row>
    <row r="2251" spans="1:36" x14ac:dyDescent="0.2">
      <c r="A2251" s="22"/>
      <c r="B2251" s="22"/>
      <c r="AJ2251" s="22"/>
    </row>
    <row r="2252" spans="1:36" x14ac:dyDescent="0.2">
      <c r="A2252" s="22"/>
      <c r="B2252" s="22"/>
      <c r="AJ2252" s="22"/>
    </row>
    <row r="2253" spans="1:36" x14ac:dyDescent="0.2">
      <c r="A2253" s="22"/>
      <c r="B2253" s="22"/>
      <c r="AJ2253" s="22"/>
    </row>
    <row r="2254" spans="1:36" x14ac:dyDescent="0.2">
      <c r="A2254" s="22"/>
      <c r="B2254" s="22"/>
      <c r="AJ2254" s="22"/>
    </row>
    <row r="2255" spans="1:36" x14ac:dyDescent="0.2">
      <c r="A2255" s="22"/>
      <c r="B2255" s="22"/>
      <c r="AJ2255" s="22"/>
    </row>
    <row r="2256" spans="1:36" x14ac:dyDescent="0.2">
      <c r="A2256" s="22"/>
      <c r="B2256" s="22"/>
      <c r="AJ2256" s="22"/>
    </row>
    <row r="2257" spans="1:36" x14ac:dyDescent="0.2">
      <c r="A2257" s="22"/>
      <c r="B2257" s="22"/>
      <c r="AJ2257" s="22"/>
    </row>
    <row r="2258" spans="1:36" x14ac:dyDescent="0.2">
      <c r="A2258" s="22"/>
      <c r="B2258" s="22"/>
      <c r="AJ2258" s="22"/>
    </row>
    <row r="2259" spans="1:36" x14ac:dyDescent="0.2">
      <c r="A2259" s="22"/>
      <c r="B2259" s="22"/>
      <c r="AJ2259" s="22"/>
    </row>
    <row r="2260" spans="1:36" x14ac:dyDescent="0.2">
      <c r="A2260" s="22"/>
      <c r="B2260" s="22"/>
      <c r="AJ2260" s="22"/>
    </row>
    <row r="2261" spans="1:36" x14ac:dyDescent="0.2">
      <c r="A2261" s="22"/>
      <c r="B2261" s="22"/>
      <c r="AJ2261" s="22"/>
    </row>
    <row r="2262" spans="1:36" x14ac:dyDescent="0.2">
      <c r="A2262" s="22"/>
      <c r="B2262" s="22"/>
      <c r="AJ2262" s="22"/>
    </row>
    <row r="2263" spans="1:36" x14ac:dyDescent="0.2">
      <c r="A2263" s="22"/>
      <c r="B2263" s="22"/>
      <c r="AJ2263" s="22"/>
    </row>
    <row r="2264" spans="1:36" x14ac:dyDescent="0.2">
      <c r="A2264" s="22"/>
      <c r="B2264" s="22"/>
      <c r="AJ2264" s="22"/>
    </row>
    <row r="2265" spans="1:36" x14ac:dyDescent="0.2">
      <c r="A2265" s="22"/>
      <c r="B2265" s="22"/>
      <c r="AJ2265" s="22"/>
    </row>
    <row r="2266" spans="1:36" x14ac:dyDescent="0.2">
      <c r="A2266" s="22"/>
      <c r="B2266" s="22"/>
      <c r="AJ2266" s="22"/>
    </row>
    <row r="2267" spans="1:36" x14ac:dyDescent="0.2">
      <c r="A2267" s="22"/>
      <c r="B2267" s="22"/>
      <c r="AJ2267" s="22"/>
    </row>
    <row r="2268" spans="1:36" x14ac:dyDescent="0.2">
      <c r="A2268" s="22"/>
      <c r="B2268" s="22"/>
      <c r="AJ2268" s="22"/>
    </row>
    <row r="2269" spans="1:36" x14ac:dyDescent="0.2">
      <c r="A2269" s="22"/>
      <c r="B2269" s="22"/>
      <c r="AJ2269" s="22"/>
    </row>
    <row r="2270" spans="1:36" x14ac:dyDescent="0.2">
      <c r="A2270" s="22"/>
      <c r="B2270" s="22"/>
      <c r="AJ2270" s="22"/>
    </row>
    <row r="2271" spans="1:36" x14ac:dyDescent="0.2">
      <c r="A2271" s="22"/>
      <c r="B2271" s="22"/>
      <c r="AJ2271" s="22"/>
    </row>
    <row r="2272" spans="1:36" x14ac:dyDescent="0.2">
      <c r="A2272" s="22"/>
      <c r="B2272" s="22"/>
      <c r="AJ2272" s="22"/>
    </row>
    <row r="2273" spans="1:36" x14ac:dyDescent="0.2">
      <c r="A2273" s="22"/>
      <c r="B2273" s="22"/>
      <c r="AJ2273" s="22"/>
    </row>
    <row r="2274" spans="1:36" x14ac:dyDescent="0.2">
      <c r="A2274" s="22"/>
      <c r="B2274" s="22"/>
      <c r="AJ2274" s="22"/>
    </row>
    <row r="2275" spans="1:36" x14ac:dyDescent="0.2">
      <c r="A2275" s="22"/>
      <c r="B2275" s="22"/>
      <c r="AJ2275" s="22"/>
    </row>
    <row r="2276" spans="1:36" x14ac:dyDescent="0.2">
      <c r="A2276" s="22"/>
      <c r="B2276" s="22"/>
      <c r="AJ2276" s="22"/>
    </row>
    <row r="2277" spans="1:36" x14ac:dyDescent="0.2">
      <c r="A2277" s="22"/>
      <c r="B2277" s="22"/>
      <c r="AJ2277" s="22"/>
    </row>
    <row r="2278" spans="1:36" x14ac:dyDescent="0.2">
      <c r="A2278" s="22"/>
      <c r="B2278" s="22"/>
      <c r="AJ2278" s="22"/>
    </row>
    <row r="2279" spans="1:36" x14ac:dyDescent="0.2">
      <c r="A2279" s="22"/>
      <c r="B2279" s="22"/>
      <c r="AJ2279" s="22"/>
    </row>
    <row r="2280" spans="1:36" x14ac:dyDescent="0.2">
      <c r="A2280" s="22"/>
      <c r="B2280" s="22"/>
      <c r="AJ2280" s="22"/>
    </row>
    <row r="2281" spans="1:36" x14ac:dyDescent="0.2">
      <c r="A2281" s="22"/>
      <c r="B2281" s="22"/>
      <c r="AJ2281" s="22"/>
    </row>
    <row r="2282" spans="1:36" x14ac:dyDescent="0.2">
      <c r="A2282" s="22"/>
      <c r="B2282" s="22"/>
      <c r="AJ2282" s="22"/>
    </row>
    <row r="2283" spans="1:36" x14ac:dyDescent="0.2">
      <c r="A2283" s="22"/>
      <c r="B2283" s="22"/>
      <c r="AJ2283" s="22"/>
    </row>
    <row r="2284" spans="1:36" x14ac:dyDescent="0.2">
      <c r="A2284" s="22"/>
      <c r="B2284" s="22"/>
      <c r="AJ2284" s="22"/>
    </row>
    <row r="2285" spans="1:36" x14ac:dyDescent="0.2">
      <c r="A2285" s="22"/>
      <c r="B2285" s="22"/>
      <c r="AJ2285" s="22"/>
    </row>
    <row r="2286" spans="1:36" x14ac:dyDescent="0.2">
      <c r="A2286" s="22"/>
      <c r="B2286" s="22"/>
      <c r="AJ2286" s="22"/>
    </row>
    <row r="2287" spans="1:36" x14ac:dyDescent="0.2">
      <c r="A2287" s="22"/>
      <c r="B2287" s="22"/>
      <c r="AJ2287" s="22"/>
    </row>
    <row r="2288" spans="1:36" x14ac:dyDescent="0.2">
      <c r="A2288" s="22"/>
      <c r="B2288" s="22"/>
      <c r="AJ2288" s="22"/>
    </row>
    <row r="2289" spans="1:36" x14ac:dyDescent="0.2">
      <c r="A2289" s="22"/>
      <c r="B2289" s="22"/>
      <c r="AJ2289" s="22"/>
    </row>
    <row r="2290" spans="1:36" x14ac:dyDescent="0.2">
      <c r="A2290" s="22"/>
      <c r="B2290" s="22"/>
      <c r="AJ2290" s="22"/>
    </row>
    <row r="2291" spans="1:36" x14ac:dyDescent="0.2">
      <c r="A2291" s="22"/>
      <c r="B2291" s="22"/>
      <c r="AJ2291" s="22"/>
    </row>
    <row r="2292" spans="1:36" x14ac:dyDescent="0.2">
      <c r="A2292" s="22"/>
      <c r="B2292" s="22"/>
      <c r="AJ2292" s="22"/>
    </row>
    <row r="2293" spans="1:36" x14ac:dyDescent="0.2">
      <c r="A2293" s="22"/>
      <c r="B2293" s="22"/>
      <c r="AJ2293" s="22"/>
    </row>
    <row r="2294" spans="1:36" x14ac:dyDescent="0.2">
      <c r="A2294" s="22"/>
      <c r="B2294" s="22"/>
      <c r="AJ2294" s="22"/>
    </row>
    <row r="2295" spans="1:36" x14ac:dyDescent="0.2">
      <c r="A2295" s="22"/>
      <c r="B2295" s="22"/>
      <c r="AJ2295" s="22"/>
    </row>
    <row r="2296" spans="1:36" x14ac:dyDescent="0.2">
      <c r="A2296" s="22"/>
      <c r="B2296" s="22"/>
      <c r="AJ2296" s="22"/>
    </row>
    <row r="2297" spans="1:36" x14ac:dyDescent="0.2">
      <c r="A2297" s="22"/>
      <c r="B2297" s="22"/>
      <c r="AJ2297" s="22"/>
    </row>
    <row r="2298" spans="1:36" x14ac:dyDescent="0.2">
      <c r="A2298" s="22"/>
      <c r="B2298" s="22"/>
      <c r="AJ2298" s="22"/>
    </row>
    <row r="2299" spans="1:36" x14ac:dyDescent="0.2">
      <c r="A2299" s="22"/>
      <c r="B2299" s="22"/>
      <c r="AJ2299" s="22"/>
    </row>
    <row r="2300" spans="1:36" x14ac:dyDescent="0.2">
      <c r="A2300" s="22"/>
      <c r="B2300" s="22"/>
      <c r="AJ2300" s="22"/>
    </row>
    <row r="2301" spans="1:36" x14ac:dyDescent="0.2">
      <c r="A2301" s="22"/>
      <c r="B2301" s="22"/>
      <c r="AJ2301" s="22"/>
    </row>
    <row r="2302" spans="1:36" x14ac:dyDescent="0.2">
      <c r="A2302" s="22"/>
      <c r="B2302" s="22"/>
      <c r="AJ2302" s="22"/>
    </row>
    <row r="2303" spans="1:36" x14ac:dyDescent="0.2">
      <c r="A2303" s="22"/>
      <c r="B2303" s="22"/>
      <c r="AJ2303" s="22"/>
    </row>
    <row r="2304" spans="1:36" x14ac:dyDescent="0.2">
      <c r="A2304" s="22"/>
      <c r="B2304" s="22"/>
      <c r="AJ2304" s="22"/>
    </row>
    <row r="2305" spans="1:36" x14ac:dyDescent="0.2">
      <c r="A2305" s="22"/>
      <c r="B2305" s="22"/>
      <c r="AJ2305" s="22"/>
    </row>
    <row r="2306" spans="1:36" x14ac:dyDescent="0.2">
      <c r="A2306" s="22"/>
      <c r="B2306" s="22"/>
      <c r="AJ2306" s="22"/>
    </row>
    <row r="2307" spans="1:36" x14ac:dyDescent="0.2">
      <c r="A2307" s="22"/>
      <c r="B2307" s="22"/>
      <c r="AJ2307" s="22"/>
    </row>
    <row r="2308" spans="1:36" x14ac:dyDescent="0.2">
      <c r="A2308" s="22"/>
      <c r="B2308" s="22"/>
      <c r="AJ2308" s="22"/>
    </row>
    <row r="2309" spans="1:36" x14ac:dyDescent="0.2">
      <c r="A2309" s="22"/>
      <c r="B2309" s="22"/>
      <c r="AJ2309" s="22"/>
    </row>
    <row r="2310" spans="1:36" x14ac:dyDescent="0.2">
      <c r="A2310" s="22"/>
      <c r="B2310" s="22"/>
      <c r="AJ2310" s="22"/>
    </row>
    <row r="2311" spans="1:36" x14ac:dyDescent="0.2">
      <c r="A2311" s="22"/>
      <c r="B2311" s="22"/>
      <c r="AJ2311" s="22"/>
    </row>
    <row r="2312" spans="1:36" x14ac:dyDescent="0.2">
      <c r="A2312" s="22"/>
      <c r="B2312" s="22"/>
      <c r="AJ2312" s="22"/>
    </row>
    <row r="2313" spans="1:36" x14ac:dyDescent="0.2">
      <c r="A2313" s="22"/>
      <c r="B2313" s="22"/>
      <c r="AJ2313" s="22"/>
    </row>
    <row r="2314" spans="1:36" x14ac:dyDescent="0.2">
      <c r="A2314" s="22"/>
      <c r="B2314" s="22"/>
      <c r="AJ2314" s="22"/>
    </row>
    <row r="2315" spans="1:36" x14ac:dyDescent="0.2">
      <c r="A2315" s="22"/>
      <c r="B2315" s="22"/>
      <c r="AJ2315" s="22"/>
    </row>
    <row r="2316" spans="1:36" x14ac:dyDescent="0.2">
      <c r="A2316" s="22"/>
      <c r="B2316" s="22"/>
      <c r="AJ2316" s="22"/>
    </row>
    <row r="2317" spans="1:36" x14ac:dyDescent="0.2">
      <c r="A2317" s="22"/>
      <c r="B2317" s="22"/>
      <c r="AJ2317" s="22"/>
    </row>
    <row r="2318" spans="1:36" x14ac:dyDescent="0.2">
      <c r="A2318" s="22"/>
      <c r="B2318" s="22"/>
      <c r="AJ2318" s="22"/>
    </row>
    <row r="2319" spans="1:36" x14ac:dyDescent="0.2">
      <c r="A2319" s="22"/>
      <c r="B2319" s="22"/>
      <c r="AJ2319" s="22"/>
    </row>
    <row r="2320" spans="1:36" x14ac:dyDescent="0.2">
      <c r="A2320" s="22"/>
      <c r="B2320" s="22"/>
      <c r="AJ2320" s="22"/>
    </row>
    <row r="2321" spans="1:36" x14ac:dyDescent="0.2">
      <c r="A2321" s="22"/>
      <c r="B2321" s="22"/>
      <c r="AJ2321" s="22"/>
    </row>
    <row r="2322" spans="1:36" x14ac:dyDescent="0.2">
      <c r="A2322" s="22"/>
      <c r="B2322" s="22"/>
      <c r="AJ2322" s="22"/>
    </row>
    <row r="2323" spans="1:36" x14ac:dyDescent="0.2">
      <c r="A2323" s="22"/>
      <c r="B2323" s="22"/>
      <c r="AJ2323" s="22"/>
    </row>
    <row r="2324" spans="1:36" x14ac:dyDescent="0.2">
      <c r="A2324" s="22"/>
      <c r="B2324" s="22"/>
      <c r="AJ2324" s="22"/>
    </row>
    <row r="2325" spans="1:36" x14ac:dyDescent="0.2">
      <c r="A2325" s="22"/>
      <c r="B2325" s="22"/>
      <c r="AJ2325" s="22"/>
    </row>
    <row r="2326" spans="1:36" x14ac:dyDescent="0.2">
      <c r="A2326" s="22"/>
      <c r="B2326" s="22"/>
      <c r="AJ2326" s="22"/>
    </row>
    <row r="2327" spans="1:36" x14ac:dyDescent="0.2">
      <c r="A2327" s="22"/>
      <c r="B2327" s="22"/>
      <c r="AJ2327" s="22"/>
    </row>
    <row r="2328" spans="1:36" x14ac:dyDescent="0.2">
      <c r="A2328" s="22"/>
      <c r="B2328" s="22"/>
      <c r="AJ2328" s="22"/>
    </row>
    <row r="2329" spans="1:36" x14ac:dyDescent="0.2">
      <c r="A2329" s="22"/>
      <c r="B2329" s="22"/>
      <c r="AJ2329" s="22"/>
    </row>
    <row r="2330" spans="1:36" x14ac:dyDescent="0.2">
      <c r="A2330" s="22"/>
      <c r="B2330" s="22"/>
      <c r="AJ2330" s="22"/>
    </row>
    <row r="2331" spans="1:36" x14ac:dyDescent="0.2">
      <c r="A2331" s="22"/>
      <c r="B2331" s="22"/>
      <c r="AJ2331" s="22"/>
    </row>
    <row r="2332" spans="1:36" x14ac:dyDescent="0.2">
      <c r="A2332" s="22"/>
      <c r="B2332" s="22"/>
      <c r="AJ2332" s="22"/>
    </row>
    <row r="2333" spans="1:36" x14ac:dyDescent="0.2">
      <c r="A2333" s="22"/>
      <c r="B2333" s="22"/>
      <c r="AJ2333" s="22"/>
    </row>
    <row r="2334" spans="1:36" x14ac:dyDescent="0.2">
      <c r="A2334" s="22"/>
      <c r="B2334" s="22"/>
      <c r="AJ2334" s="22"/>
    </row>
    <row r="2335" spans="1:36" x14ac:dyDescent="0.2">
      <c r="A2335" s="22"/>
      <c r="B2335" s="22"/>
      <c r="AJ2335" s="22"/>
    </row>
    <row r="2336" spans="1:36" x14ac:dyDescent="0.2">
      <c r="A2336" s="22"/>
      <c r="B2336" s="22"/>
      <c r="AJ2336" s="22"/>
    </row>
    <row r="2337" spans="1:36" x14ac:dyDescent="0.2">
      <c r="A2337" s="22"/>
      <c r="B2337" s="22"/>
      <c r="AJ2337" s="22"/>
    </row>
    <row r="2338" spans="1:36" x14ac:dyDescent="0.2">
      <c r="A2338" s="22"/>
      <c r="B2338" s="22"/>
      <c r="AJ2338" s="22"/>
    </row>
    <row r="2339" spans="1:36" x14ac:dyDescent="0.2">
      <c r="A2339" s="22"/>
      <c r="B2339" s="22"/>
      <c r="AJ2339" s="22"/>
    </row>
    <row r="2340" spans="1:36" x14ac:dyDescent="0.2">
      <c r="A2340" s="22"/>
      <c r="B2340" s="22"/>
      <c r="AJ2340" s="22"/>
    </row>
    <row r="2341" spans="1:36" x14ac:dyDescent="0.2">
      <c r="A2341" s="22"/>
      <c r="B2341" s="22"/>
      <c r="AJ2341" s="22"/>
    </row>
    <row r="2342" spans="1:36" x14ac:dyDescent="0.2">
      <c r="A2342" s="22"/>
      <c r="B2342" s="22"/>
      <c r="AJ2342" s="22"/>
    </row>
    <row r="2343" spans="1:36" x14ac:dyDescent="0.2">
      <c r="A2343" s="22"/>
      <c r="B2343" s="22"/>
      <c r="AJ2343" s="22"/>
    </row>
    <row r="2344" spans="1:36" x14ac:dyDescent="0.2">
      <c r="A2344" s="22"/>
      <c r="B2344" s="22"/>
      <c r="AJ2344" s="22"/>
    </row>
    <row r="2345" spans="1:36" x14ac:dyDescent="0.2">
      <c r="A2345" s="22"/>
      <c r="B2345" s="22"/>
      <c r="AJ2345" s="22"/>
    </row>
    <row r="2346" spans="1:36" x14ac:dyDescent="0.2">
      <c r="A2346" s="22"/>
      <c r="B2346" s="22"/>
      <c r="AJ2346" s="22"/>
    </row>
    <row r="2347" spans="1:36" x14ac:dyDescent="0.2">
      <c r="A2347" s="22"/>
      <c r="B2347" s="22"/>
      <c r="AJ2347" s="22"/>
    </row>
    <row r="2348" spans="1:36" x14ac:dyDescent="0.2">
      <c r="A2348" s="22"/>
      <c r="B2348" s="22"/>
      <c r="AJ2348" s="22"/>
    </row>
    <row r="2349" spans="1:36" x14ac:dyDescent="0.2">
      <c r="A2349" s="22"/>
      <c r="B2349" s="22"/>
      <c r="AJ2349" s="22"/>
    </row>
    <row r="2350" spans="1:36" x14ac:dyDescent="0.2">
      <c r="A2350" s="22"/>
      <c r="B2350" s="22"/>
      <c r="AJ2350" s="22"/>
    </row>
    <row r="2351" spans="1:36" x14ac:dyDescent="0.2">
      <c r="A2351" s="22"/>
      <c r="B2351" s="22"/>
      <c r="AJ2351" s="22"/>
    </row>
    <row r="2352" spans="1:36" x14ac:dyDescent="0.2">
      <c r="A2352" s="22"/>
      <c r="B2352" s="22"/>
      <c r="AJ2352" s="22"/>
    </row>
    <row r="2353" spans="1:36" x14ac:dyDescent="0.2">
      <c r="A2353" s="22"/>
      <c r="B2353" s="22"/>
      <c r="AJ2353" s="22"/>
    </row>
    <row r="2354" spans="1:36" x14ac:dyDescent="0.2">
      <c r="A2354" s="22"/>
      <c r="B2354" s="22"/>
      <c r="AJ2354" s="22"/>
    </row>
    <row r="2355" spans="1:36" x14ac:dyDescent="0.2">
      <c r="A2355" s="22"/>
      <c r="B2355" s="22"/>
      <c r="AJ2355" s="22"/>
    </row>
    <row r="2356" spans="1:36" x14ac:dyDescent="0.2">
      <c r="A2356" s="22"/>
      <c r="B2356" s="22"/>
      <c r="AJ2356" s="22"/>
    </row>
    <row r="2357" spans="1:36" x14ac:dyDescent="0.2">
      <c r="A2357" s="22"/>
      <c r="B2357" s="22"/>
      <c r="AJ2357" s="22"/>
    </row>
    <row r="2358" spans="1:36" x14ac:dyDescent="0.2">
      <c r="A2358" s="22"/>
      <c r="B2358" s="22"/>
      <c r="AJ2358" s="22"/>
    </row>
    <row r="2359" spans="1:36" x14ac:dyDescent="0.2">
      <c r="A2359" s="22"/>
      <c r="B2359" s="22"/>
      <c r="AJ2359" s="22"/>
    </row>
    <row r="2360" spans="1:36" x14ac:dyDescent="0.2">
      <c r="A2360" s="22"/>
      <c r="B2360" s="22"/>
      <c r="AJ2360" s="22"/>
    </row>
    <row r="2361" spans="1:36" x14ac:dyDescent="0.2">
      <c r="A2361" s="22"/>
      <c r="B2361" s="22"/>
      <c r="AJ2361" s="22"/>
    </row>
    <row r="2362" spans="1:36" x14ac:dyDescent="0.2">
      <c r="A2362" s="22"/>
      <c r="B2362" s="22"/>
      <c r="AJ2362" s="22"/>
    </row>
    <row r="2363" spans="1:36" x14ac:dyDescent="0.2">
      <c r="A2363" s="22"/>
      <c r="B2363" s="22"/>
      <c r="AJ2363" s="22"/>
    </row>
    <row r="2364" spans="1:36" x14ac:dyDescent="0.2">
      <c r="A2364" s="22"/>
      <c r="B2364" s="22"/>
      <c r="AJ2364" s="22"/>
    </row>
    <row r="2365" spans="1:36" x14ac:dyDescent="0.2">
      <c r="A2365" s="22"/>
      <c r="B2365" s="22"/>
      <c r="AJ2365" s="22"/>
    </row>
    <row r="2366" spans="1:36" x14ac:dyDescent="0.2">
      <c r="A2366" s="22"/>
      <c r="B2366" s="22"/>
      <c r="AJ2366" s="22"/>
    </row>
    <row r="2367" spans="1:36" x14ac:dyDescent="0.2">
      <c r="A2367" s="22"/>
      <c r="B2367" s="22"/>
      <c r="AJ2367" s="22"/>
    </row>
    <row r="2368" spans="1:36" x14ac:dyDescent="0.2">
      <c r="A2368" s="22"/>
      <c r="B2368" s="22"/>
      <c r="AJ2368" s="22"/>
    </row>
    <row r="2369" spans="1:36" x14ac:dyDescent="0.2">
      <c r="A2369" s="22"/>
      <c r="B2369" s="22"/>
      <c r="AJ2369" s="22"/>
    </row>
    <row r="2370" spans="1:36" x14ac:dyDescent="0.2">
      <c r="A2370" s="22"/>
      <c r="B2370" s="22"/>
      <c r="AJ2370" s="22"/>
    </row>
    <row r="2371" spans="1:36" x14ac:dyDescent="0.2">
      <c r="A2371" s="22"/>
      <c r="B2371" s="22"/>
      <c r="AJ2371" s="22"/>
    </row>
    <row r="2372" spans="1:36" x14ac:dyDescent="0.2">
      <c r="A2372" s="22"/>
      <c r="B2372" s="22"/>
      <c r="AJ2372" s="22"/>
    </row>
    <row r="2373" spans="1:36" x14ac:dyDescent="0.2">
      <c r="A2373" s="22"/>
      <c r="B2373" s="22"/>
      <c r="AJ2373" s="22"/>
    </row>
    <row r="2374" spans="1:36" x14ac:dyDescent="0.2">
      <c r="A2374" s="22"/>
      <c r="B2374" s="22"/>
      <c r="AJ2374" s="22"/>
    </row>
    <row r="2375" spans="1:36" x14ac:dyDescent="0.2">
      <c r="A2375" s="22"/>
      <c r="B2375" s="22"/>
      <c r="AJ2375" s="22"/>
    </row>
    <row r="2376" spans="1:36" x14ac:dyDescent="0.2">
      <c r="A2376" s="22"/>
      <c r="B2376" s="22"/>
      <c r="AJ2376" s="22"/>
    </row>
    <row r="2377" spans="1:36" x14ac:dyDescent="0.2">
      <c r="A2377" s="22"/>
      <c r="B2377" s="22"/>
      <c r="AJ2377" s="22"/>
    </row>
    <row r="2378" spans="1:36" x14ac:dyDescent="0.2">
      <c r="A2378" s="22"/>
      <c r="B2378" s="22"/>
      <c r="AJ2378" s="22"/>
    </row>
    <row r="2379" spans="1:36" x14ac:dyDescent="0.2">
      <c r="A2379" s="22"/>
      <c r="B2379" s="22"/>
      <c r="AJ2379" s="22"/>
    </row>
    <row r="2380" spans="1:36" x14ac:dyDescent="0.2">
      <c r="A2380" s="22"/>
      <c r="B2380" s="22"/>
      <c r="AJ2380" s="22"/>
    </row>
    <row r="2381" spans="1:36" x14ac:dyDescent="0.2">
      <c r="A2381" s="22"/>
      <c r="B2381" s="22"/>
      <c r="AJ2381" s="22"/>
    </row>
    <row r="2382" spans="1:36" x14ac:dyDescent="0.2">
      <c r="A2382" s="22"/>
      <c r="B2382" s="22"/>
      <c r="AJ2382" s="22"/>
    </row>
    <row r="2383" spans="1:36" x14ac:dyDescent="0.2">
      <c r="A2383" s="22"/>
      <c r="B2383" s="22"/>
      <c r="AJ2383" s="22"/>
    </row>
    <row r="2384" spans="1:36" x14ac:dyDescent="0.2">
      <c r="A2384" s="22"/>
      <c r="B2384" s="22"/>
      <c r="AJ2384" s="22"/>
    </row>
    <row r="2385" spans="1:36" x14ac:dyDescent="0.2">
      <c r="A2385" s="22"/>
      <c r="B2385" s="22"/>
      <c r="AJ2385" s="22"/>
    </row>
    <row r="2386" spans="1:36" x14ac:dyDescent="0.2">
      <c r="A2386" s="22"/>
      <c r="B2386" s="22"/>
      <c r="AJ2386" s="22"/>
    </row>
    <row r="2387" spans="1:36" x14ac:dyDescent="0.2">
      <c r="A2387" s="22"/>
      <c r="B2387" s="22"/>
      <c r="AJ2387" s="22"/>
    </row>
    <row r="2388" spans="1:36" x14ac:dyDescent="0.2">
      <c r="A2388" s="22"/>
      <c r="B2388" s="22"/>
      <c r="AJ2388" s="22"/>
    </row>
    <row r="2389" spans="1:36" x14ac:dyDescent="0.2">
      <c r="A2389" s="22"/>
      <c r="B2389" s="22"/>
      <c r="AJ2389" s="22"/>
    </row>
    <row r="2390" spans="1:36" x14ac:dyDescent="0.2">
      <c r="A2390" s="22"/>
      <c r="B2390" s="22"/>
      <c r="AJ2390" s="22"/>
    </row>
    <row r="2391" spans="1:36" x14ac:dyDescent="0.2">
      <c r="A2391" s="22"/>
      <c r="B2391" s="22"/>
      <c r="AJ2391" s="22"/>
    </row>
    <row r="2392" spans="1:36" x14ac:dyDescent="0.2">
      <c r="A2392" s="22"/>
      <c r="B2392" s="22"/>
      <c r="AJ2392" s="22"/>
    </row>
    <row r="2393" spans="1:36" x14ac:dyDescent="0.2">
      <c r="A2393" s="22"/>
      <c r="B2393" s="22"/>
      <c r="AJ2393" s="22"/>
    </row>
    <row r="2394" spans="1:36" x14ac:dyDescent="0.2">
      <c r="A2394" s="22"/>
      <c r="B2394" s="22"/>
      <c r="AJ2394" s="22"/>
    </row>
    <row r="2395" spans="1:36" x14ac:dyDescent="0.2">
      <c r="A2395" s="22"/>
      <c r="B2395" s="22"/>
      <c r="AJ2395" s="22"/>
    </row>
    <row r="2396" spans="1:36" x14ac:dyDescent="0.2">
      <c r="A2396" s="22"/>
      <c r="B2396" s="22"/>
      <c r="AJ2396" s="22"/>
    </row>
    <row r="2397" spans="1:36" x14ac:dyDescent="0.2">
      <c r="A2397" s="22"/>
      <c r="B2397" s="22"/>
      <c r="AJ2397" s="22"/>
    </row>
    <row r="2398" spans="1:36" x14ac:dyDescent="0.2">
      <c r="A2398" s="22"/>
      <c r="B2398" s="22"/>
      <c r="AJ2398" s="22"/>
    </row>
    <row r="2399" spans="1:36" x14ac:dyDescent="0.2">
      <c r="A2399" s="22"/>
      <c r="B2399" s="22"/>
      <c r="AJ2399" s="22"/>
    </row>
    <row r="2400" spans="1:36" x14ac:dyDescent="0.2">
      <c r="A2400" s="22"/>
      <c r="B2400" s="22"/>
      <c r="AJ2400" s="22"/>
    </row>
    <row r="2401" spans="1:36" x14ac:dyDescent="0.2">
      <c r="A2401" s="22"/>
      <c r="B2401" s="22"/>
      <c r="AJ2401" s="22"/>
    </row>
    <row r="2402" spans="1:36" x14ac:dyDescent="0.2">
      <c r="A2402" s="22"/>
      <c r="B2402" s="22"/>
      <c r="AJ2402" s="22"/>
    </row>
    <row r="2403" spans="1:36" x14ac:dyDescent="0.2">
      <c r="A2403" s="22"/>
      <c r="B2403" s="22"/>
      <c r="AJ2403" s="22"/>
    </row>
    <row r="2404" spans="1:36" x14ac:dyDescent="0.2">
      <c r="A2404" s="22"/>
      <c r="B2404" s="22"/>
      <c r="AJ2404" s="22"/>
    </row>
    <row r="2405" spans="1:36" x14ac:dyDescent="0.2">
      <c r="A2405" s="22"/>
      <c r="B2405" s="22"/>
      <c r="AJ2405" s="22"/>
    </row>
    <row r="2406" spans="1:36" x14ac:dyDescent="0.2">
      <c r="A2406" s="22"/>
      <c r="B2406" s="22"/>
      <c r="AJ2406" s="22"/>
    </row>
    <row r="2407" spans="1:36" x14ac:dyDescent="0.2">
      <c r="A2407" s="22"/>
      <c r="B2407" s="22"/>
      <c r="AJ2407" s="22"/>
    </row>
    <row r="2408" spans="1:36" x14ac:dyDescent="0.2">
      <c r="A2408" s="22"/>
      <c r="B2408" s="22"/>
      <c r="AJ2408" s="22"/>
    </row>
    <row r="2409" spans="1:36" x14ac:dyDescent="0.2">
      <c r="A2409" s="22"/>
      <c r="B2409" s="22"/>
      <c r="AJ2409" s="22"/>
    </row>
    <row r="2410" spans="1:36" x14ac:dyDescent="0.2">
      <c r="A2410" s="22"/>
      <c r="B2410" s="22"/>
      <c r="AJ2410" s="22"/>
    </row>
    <row r="2411" spans="1:36" x14ac:dyDescent="0.2">
      <c r="A2411" s="22"/>
      <c r="B2411" s="22"/>
      <c r="AJ2411" s="22"/>
    </row>
    <row r="2412" spans="1:36" x14ac:dyDescent="0.2">
      <c r="A2412" s="22"/>
      <c r="B2412" s="22"/>
      <c r="AJ2412" s="22"/>
    </row>
    <row r="2413" spans="1:36" x14ac:dyDescent="0.2">
      <c r="A2413" s="22"/>
      <c r="B2413" s="22"/>
      <c r="AJ2413" s="22"/>
    </row>
    <row r="2414" spans="1:36" x14ac:dyDescent="0.2">
      <c r="A2414" s="22"/>
      <c r="B2414" s="22"/>
      <c r="AJ2414" s="22"/>
    </row>
    <row r="2415" spans="1:36" x14ac:dyDescent="0.2">
      <c r="A2415" s="22"/>
      <c r="B2415" s="22"/>
      <c r="AJ2415" s="22"/>
    </row>
    <row r="2416" spans="1:36" x14ac:dyDescent="0.2">
      <c r="A2416" s="22"/>
      <c r="B2416" s="22"/>
      <c r="AJ2416" s="22"/>
    </row>
    <row r="2417" spans="1:36" x14ac:dyDescent="0.2">
      <c r="A2417" s="22"/>
      <c r="B2417" s="22"/>
      <c r="AJ2417" s="22"/>
    </row>
    <row r="2418" spans="1:36" x14ac:dyDescent="0.2">
      <c r="A2418" s="22"/>
      <c r="B2418" s="22"/>
      <c r="AJ2418" s="22"/>
    </row>
    <row r="2419" spans="1:36" x14ac:dyDescent="0.2">
      <c r="A2419" s="22"/>
      <c r="B2419" s="22"/>
      <c r="AJ2419" s="22"/>
    </row>
    <row r="2420" spans="1:36" x14ac:dyDescent="0.2">
      <c r="A2420" s="22"/>
      <c r="B2420" s="22"/>
      <c r="AJ2420" s="22"/>
    </row>
    <row r="2421" spans="1:36" x14ac:dyDescent="0.2">
      <c r="A2421" s="22"/>
      <c r="B2421" s="22"/>
      <c r="AJ2421" s="22"/>
    </row>
    <row r="2422" spans="1:36" x14ac:dyDescent="0.2">
      <c r="A2422" s="22"/>
      <c r="B2422" s="22"/>
      <c r="AJ2422" s="22"/>
    </row>
    <row r="2423" spans="1:36" x14ac:dyDescent="0.2">
      <c r="A2423" s="22"/>
      <c r="B2423" s="22"/>
      <c r="AJ2423" s="22"/>
    </row>
    <row r="2424" spans="1:36" x14ac:dyDescent="0.2">
      <c r="A2424" s="22"/>
      <c r="B2424" s="22"/>
      <c r="AJ2424" s="22"/>
    </row>
    <row r="2425" spans="1:36" x14ac:dyDescent="0.2">
      <c r="A2425" s="22"/>
      <c r="B2425" s="22"/>
      <c r="AJ2425" s="22"/>
    </row>
    <row r="2426" spans="1:36" x14ac:dyDescent="0.2">
      <c r="A2426" s="22"/>
      <c r="B2426" s="22"/>
      <c r="AJ2426" s="22"/>
    </row>
    <row r="2427" spans="1:36" x14ac:dyDescent="0.2">
      <c r="A2427" s="22"/>
      <c r="B2427" s="22"/>
      <c r="AJ2427" s="22"/>
    </row>
    <row r="2428" spans="1:36" x14ac:dyDescent="0.2">
      <c r="A2428" s="22"/>
      <c r="B2428" s="22"/>
      <c r="AJ2428" s="22"/>
    </row>
    <row r="2429" spans="1:36" x14ac:dyDescent="0.2">
      <c r="A2429" s="22"/>
      <c r="B2429" s="22"/>
      <c r="AJ2429" s="22"/>
    </row>
    <row r="2430" spans="1:36" x14ac:dyDescent="0.2">
      <c r="A2430" s="22"/>
      <c r="B2430" s="22"/>
      <c r="AJ2430" s="22"/>
    </row>
    <row r="2431" spans="1:36" x14ac:dyDescent="0.2">
      <c r="A2431" s="22"/>
      <c r="B2431" s="22"/>
      <c r="AJ2431" s="22"/>
    </row>
    <row r="2432" spans="1:36" x14ac:dyDescent="0.2">
      <c r="A2432" s="22"/>
      <c r="B2432" s="22"/>
      <c r="AJ2432" s="22"/>
    </row>
    <row r="2433" spans="1:36" x14ac:dyDescent="0.2">
      <c r="A2433" s="22"/>
      <c r="B2433" s="22"/>
      <c r="AJ2433" s="22"/>
    </row>
    <row r="2434" spans="1:36" x14ac:dyDescent="0.2">
      <c r="A2434" s="22"/>
      <c r="B2434" s="22"/>
      <c r="AJ2434" s="22"/>
    </row>
    <row r="2435" spans="1:36" x14ac:dyDescent="0.2">
      <c r="A2435" s="22"/>
      <c r="B2435" s="22"/>
      <c r="AJ2435" s="22"/>
    </row>
    <row r="2436" spans="1:36" x14ac:dyDescent="0.2">
      <c r="A2436" s="22"/>
      <c r="B2436" s="22"/>
      <c r="AJ2436" s="22"/>
    </row>
    <row r="2437" spans="1:36" x14ac:dyDescent="0.2">
      <c r="A2437" s="22"/>
      <c r="B2437" s="22"/>
      <c r="AJ2437" s="22"/>
    </row>
    <row r="2438" spans="1:36" x14ac:dyDescent="0.2">
      <c r="A2438" s="22"/>
      <c r="B2438" s="22"/>
      <c r="AJ2438" s="22"/>
    </row>
    <row r="2439" spans="1:36" x14ac:dyDescent="0.2">
      <c r="A2439" s="22"/>
      <c r="B2439" s="22"/>
      <c r="AJ2439" s="22"/>
    </row>
    <row r="2440" spans="1:36" x14ac:dyDescent="0.2">
      <c r="A2440" s="22"/>
      <c r="B2440" s="22"/>
      <c r="AJ2440" s="22"/>
    </row>
    <row r="2441" spans="1:36" x14ac:dyDescent="0.2">
      <c r="A2441" s="22"/>
      <c r="B2441" s="22"/>
      <c r="AJ2441" s="22"/>
    </row>
    <row r="2442" spans="1:36" x14ac:dyDescent="0.2">
      <c r="A2442" s="22"/>
      <c r="B2442" s="22"/>
      <c r="AJ2442" s="22"/>
    </row>
    <row r="2443" spans="1:36" x14ac:dyDescent="0.2">
      <c r="A2443" s="22"/>
      <c r="B2443" s="22"/>
      <c r="AJ2443" s="22"/>
    </row>
    <row r="2444" spans="1:36" x14ac:dyDescent="0.2">
      <c r="A2444" s="22"/>
      <c r="B2444" s="22"/>
      <c r="AJ2444" s="22"/>
    </row>
    <row r="2445" spans="1:36" x14ac:dyDescent="0.2">
      <c r="A2445" s="22"/>
      <c r="B2445" s="22"/>
      <c r="AJ2445" s="22"/>
    </row>
    <row r="2446" spans="1:36" x14ac:dyDescent="0.2">
      <c r="A2446" s="22"/>
      <c r="B2446" s="22"/>
      <c r="AJ2446" s="22"/>
    </row>
    <row r="2447" spans="1:36" x14ac:dyDescent="0.2">
      <c r="A2447" s="22"/>
      <c r="B2447" s="22"/>
      <c r="AJ2447" s="22"/>
    </row>
    <row r="2448" spans="1:36" x14ac:dyDescent="0.2">
      <c r="A2448" s="22"/>
      <c r="B2448" s="22"/>
      <c r="AJ2448" s="22"/>
    </row>
    <row r="2449" spans="1:36" x14ac:dyDescent="0.2">
      <c r="A2449" s="22"/>
      <c r="B2449" s="22"/>
      <c r="AJ2449" s="22"/>
    </row>
    <row r="2450" spans="1:36" x14ac:dyDescent="0.2">
      <c r="A2450" s="22"/>
      <c r="B2450" s="22"/>
      <c r="AJ2450" s="22"/>
    </row>
    <row r="2451" spans="1:36" x14ac:dyDescent="0.2">
      <c r="A2451" s="22"/>
      <c r="B2451" s="22"/>
      <c r="AJ2451" s="22"/>
    </row>
    <row r="2452" spans="1:36" x14ac:dyDescent="0.2">
      <c r="A2452" s="22"/>
      <c r="B2452" s="22"/>
      <c r="AJ2452" s="22"/>
    </row>
    <row r="2453" spans="1:36" x14ac:dyDescent="0.2">
      <c r="A2453" s="22"/>
      <c r="B2453" s="22"/>
      <c r="AJ2453" s="22"/>
    </row>
    <row r="2454" spans="1:36" x14ac:dyDescent="0.2">
      <c r="A2454" s="22"/>
      <c r="B2454" s="22"/>
      <c r="AJ2454" s="22"/>
    </row>
    <row r="2455" spans="1:36" x14ac:dyDescent="0.2">
      <c r="A2455" s="22"/>
      <c r="B2455" s="22"/>
      <c r="AJ2455" s="22"/>
    </row>
    <row r="2456" spans="1:36" x14ac:dyDescent="0.2">
      <c r="A2456" s="22"/>
      <c r="B2456" s="22"/>
      <c r="AJ2456" s="22"/>
    </row>
    <row r="2457" spans="1:36" x14ac:dyDescent="0.2">
      <c r="A2457" s="22"/>
      <c r="B2457" s="22"/>
      <c r="AJ2457" s="22"/>
    </row>
    <row r="2458" spans="1:36" x14ac:dyDescent="0.2">
      <c r="A2458" s="22"/>
      <c r="B2458" s="22"/>
      <c r="AJ2458" s="22"/>
    </row>
    <row r="2459" spans="1:36" x14ac:dyDescent="0.2">
      <c r="A2459" s="22"/>
      <c r="B2459" s="22"/>
      <c r="AJ2459" s="22"/>
    </row>
    <row r="2460" spans="1:36" x14ac:dyDescent="0.2">
      <c r="A2460" s="22"/>
      <c r="B2460" s="22"/>
      <c r="AJ2460" s="22"/>
    </row>
    <row r="2461" spans="1:36" x14ac:dyDescent="0.2">
      <c r="A2461" s="22"/>
      <c r="B2461" s="22"/>
      <c r="AJ2461" s="22"/>
    </row>
    <row r="2462" spans="1:36" x14ac:dyDescent="0.2">
      <c r="A2462" s="22"/>
      <c r="B2462" s="22"/>
      <c r="AJ2462" s="22"/>
    </row>
    <row r="2463" spans="1:36" x14ac:dyDescent="0.2">
      <c r="A2463" s="22"/>
      <c r="B2463" s="22"/>
      <c r="AJ2463" s="22"/>
    </row>
    <row r="2464" spans="1:36" x14ac:dyDescent="0.2">
      <c r="A2464" s="22"/>
      <c r="B2464" s="22"/>
      <c r="AJ2464" s="22"/>
    </row>
    <row r="2465" spans="1:36" x14ac:dyDescent="0.2">
      <c r="A2465" s="22"/>
      <c r="B2465" s="22"/>
      <c r="AJ2465" s="22"/>
    </row>
    <row r="2466" spans="1:36" x14ac:dyDescent="0.2">
      <c r="A2466" s="22"/>
      <c r="B2466" s="22"/>
      <c r="AJ2466" s="22"/>
    </row>
    <row r="2467" spans="1:36" x14ac:dyDescent="0.2">
      <c r="A2467" s="22"/>
      <c r="B2467" s="22"/>
      <c r="AJ2467" s="22"/>
    </row>
    <row r="2468" spans="1:36" x14ac:dyDescent="0.2">
      <c r="A2468" s="22"/>
      <c r="B2468" s="22"/>
      <c r="AJ2468" s="22"/>
    </row>
    <row r="2469" spans="1:36" x14ac:dyDescent="0.2">
      <c r="A2469" s="22"/>
      <c r="B2469" s="22"/>
      <c r="AJ2469" s="22"/>
    </row>
    <row r="2470" spans="1:36" x14ac:dyDescent="0.2">
      <c r="A2470" s="22"/>
      <c r="B2470" s="22"/>
      <c r="AJ2470" s="22"/>
    </row>
    <row r="2471" spans="1:36" x14ac:dyDescent="0.2">
      <c r="A2471" s="22"/>
      <c r="B2471" s="22"/>
      <c r="AJ2471" s="22"/>
    </row>
    <row r="2472" spans="1:36" x14ac:dyDescent="0.2">
      <c r="A2472" s="22"/>
      <c r="B2472" s="22"/>
      <c r="AJ2472" s="22"/>
    </row>
    <row r="2473" spans="1:36" x14ac:dyDescent="0.2">
      <c r="A2473" s="22"/>
      <c r="B2473" s="22"/>
      <c r="AJ2473" s="22"/>
    </row>
    <row r="2474" spans="1:36" x14ac:dyDescent="0.2">
      <c r="A2474" s="22"/>
      <c r="B2474" s="22"/>
      <c r="AJ2474" s="22"/>
    </row>
    <row r="2475" spans="1:36" x14ac:dyDescent="0.2">
      <c r="A2475" s="22"/>
      <c r="B2475" s="22"/>
      <c r="AJ2475" s="22"/>
    </row>
    <row r="2476" spans="1:36" x14ac:dyDescent="0.2">
      <c r="A2476" s="22"/>
      <c r="B2476" s="22"/>
      <c r="AJ2476" s="22"/>
    </row>
    <row r="2477" spans="1:36" x14ac:dyDescent="0.2">
      <c r="A2477" s="22"/>
      <c r="B2477" s="22"/>
      <c r="AJ2477" s="22"/>
    </row>
    <row r="2478" spans="1:36" x14ac:dyDescent="0.2">
      <c r="A2478" s="22"/>
      <c r="B2478" s="22"/>
      <c r="AJ2478" s="22"/>
    </row>
    <row r="2479" spans="1:36" x14ac:dyDescent="0.2">
      <c r="A2479" s="22"/>
      <c r="B2479" s="22"/>
      <c r="AJ2479" s="22"/>
    </row>
    <row r="2480" spans="1:36" x14ac:dyDescent="0.2">
      <c r="A2480" s="22"/>
      <c r="B2480" s="22"/>
      <c r="AJ2480" s="22"/>
    </row>
    <row r="2481" spans="1:36" x14ac:dyDescent="0.2">
      <c r="A2481" s="22"/>
      <c r="B2481" s="22"/>
      <c r="AJ2481" s="22"/>
    </row>
    <row r="2482" spans="1:36" x14ac:dyDescent="0.2">
      <c r="A2482" s="22"/>
      <c r="B2482" s="22"/>
      <c r="AJ2482" s="22"/>
    </row>
    <row r="2483" spans="1:36" x14ac:dyDescent="0.2">
      <c r="A2483" s="22"/>
      <c r="B2483" s="22"/>
      <c r="AJ2483" s="22"/>
    </row>
    <row r="2484" spans="1:36" x14ac:dyDescent="0.2">
      <c r="A2484" s="22"/>
      <c r="B2484" s="22"/>
      <c r="AJ2484" s="22"/>
    </row>
    <row r="2485" spans="1:36" x14ac:dyDescent="0.2">
      <c r="A2485" s="22"/>
      <c r="B2485" s="22"/>
      <c r="AJ2485" s="22"/>
    </row>
    <row r="2486" spans="1:36" x14ac:dyDescent="0.2">
      <c r="A2486" s="22"/>
      <c r="B2486" s="22"/>
      <c r="AJ2486" s="22"/>
    </row>
    <row r="2487" spans="1:36" x14ac:dyDescent="0.2">
      <c r="A2487" s="22"/>
      <c r="B2487" s="22"/>
      <c r="AJ2487" s="22"/>
    </row>
    <row r="2488" spans="1:36" x14ac:dyDescent="0.2">
      <c r="A2488" s="22"/>
      <c r="B2488" s="22"/>
      <c r="AJ2488" s="22"/>
    </row>
    <row r="2489" spans="1:36" x14ac:dyDescent="0.2">
      <c r="A2489" s="22"/>
      <c r="B2489" s="22"/>
      <c r="AJ2489" s="22"/>
    </row>
    <row r="2490" spans="1:36" x14ac:dyDescent="0.2">
      <c r="A2490" s="22"/>
      <c r="B2490" s="22"/>
      <c r="AJ2490" s="22"/>
    </row>
    <row r="2491" spans="1:36" x14ac:dyDescent="0.2">
      <c r="A2491" s="22"/>
      <c r="B2491" s="22"/>
      <c r="AJ2491" s="22"/>
    </row>
    <row r="2492" spans="1:36" x14ac:dyDescent="0.2">
      <c r="A2492" s="22"/>
      <c r="B2492" s="22"/>
      <c r="AJ2492" s="22"/>
    </row>
    <row r="2493" spans="1:36" x14ac:dyDescent="0.2">
      <c r="A2493" s="22"/>
      <c r="B2493" s="22"/>
      <c r="AJ2493" s="22"/>
    </row>
    <row r="2494" spans="1:36" x14ac:dyDescent="0.2">
      <c r="A2494" s="22"/>
      <c r="B2494" s="22"/>
      <c r="AJ2494" s="22"/>
    </row>
    <row r="2495" spans="1:36" x14ac:dyDescent="0.2">
      <c r="A2495" s="22"/>
      <c r="B2495" s="22"/>
      <c r="AJ2495" s="22"/>
    </row>
    <row r="2496" spans="1:36" x14ac:dyDescent="0.2">
      <c r="A2496" s="22"/>
      <c r="B2496" s="22"/>
      <c r="AJ2496" s="22"/>
    </row>
    <row r="2497" spans="1:36" x14ac:dyDescent="0.2">
      <c r="A2497" s="22"/>
      <c r="B2497" s="22"/>
      <c r="AJ2497" s="22"/>
    </row>
    <row r="2498" spans="1:36" x14ac:dyDescent="0.2">
      <c r="A2498" s="22"/>
      <c r="B2498" s="22"/>
      <c r="AJ2498" s="22"/>
    </row>
    <row r="2499" spans="1:36" x14ac:dyDescent="0.2">
      <c r="A2499" s="22"/>
      <c r="B2499" s="22"/>
      <c r="AJ2499" s="22"/>
    </row>
    <row r="2500" spans="1:36" x14ac:dyDescent="0.2">
      <c r="A2500" s="22"/>
      <c r="B2500" s="22"/>
      <c r="AJ2500" s="22"/>
    </row>
    <row r="2501" spans="1:36" x14ac:dyDescent="0.2">
      <c r="A2501" s="22"/>
      <c r="B2501" s="22"/>
      <c r="AJ2501" s="22"/>
    </row>
    <row r="2502" spans="1:36" x14ac:dyDescent="0.2">
      <c r="A2502" s="22"/>
      <c r="B2502" s="22"/>
      <c r="AJ2502" s="22"/>
    </row>
    <row r="2503" spans="1:36" x14ac:dyDescent="0.2">
      <c r="A2503" s="22"/>
      <c r="B2503" s="22"/>
      <c r="AJ2503" s="22"/>
    </row>
    <row r="2504" spans="1:36" x14ac:dyDescent="0.2">
      <c r="A2504" s="22"/>
      <c r="B2504" s="22"/>
      <c r="AJ2504" s="22"/>
    </row>
    <row r="2505" spans="1:36" x14ac:dyDescent="0.2">
      <c r="A2505" s="22"/>
      <c r="B2505" s="22"/>
      <c r="AJ2505" s="22"/>
    </row>
    <row r="2506" spans="1:36" x14ac:dyDescent="0.2">
      <c r="A2506" s="22"/>
      <c r="B2506" s="22"/>
      <c r="AJ2506" s="22"/>
    </row>
    <row r="2507" spans="1:36" x14ac:dyDescent="0.2">
      <c r="A2507" s="22"/>
      <c r="B2507" s="22"/>
      <c r="AJ2507" s="22"/>
    </row>
    <row r="2508" spans="1:36" x14ac:dyDescent="0.2">
      <c r="A2508" s="22"/>
      <c r="B2508" s="22"/>
      <c r="AJ2508" s="22"/>
    </row>
    <row r="2509" spans="1:36" x14ac:dyDescent="0.2">
      <c r="A2509" s="22"/>
      <c r="B2509" s="22"/>
      <c r="AJ2509" s="22"/>
    </row>
    <row r="2510" spans="1:36" x14ac:dyDescent="0.2">
      <c r="A2510" s="22"/>
      <c r="B2510" s="22"/>
      <c r="AJ2510" s="22"/>
    </row>
    <row r="2511" spans="1:36" x14ac:dyDescent="0.2">
      <c r="A2511" s="22"/>
      <c r="B2511" s="22"/>
      <c r="AJ2511" s="22"/>
    </row>
    <row r="2512" spans="1:36" x14ac:dyDescent="0.2">
      <c r="A2512" s="22"/>
      <c r="B2512" s="22"/>
      <c r="AJ2512" s="22"/>
    </row>
    <row r="2513" spans="1:36" x14ac:dyDescent="0.2">
      <c r="A2513" s="22"/>
      <c r="B2513" s="22"/>
      <c r="AJ2513" s="22"/>
    </row>
    <row r="2514" spans="1:36" x14ac:dyDescent="0.2">
      <c r="A2514" s="22"/>
      <c r="B2514" s="22"/>
      <c r="AJ2514" s="22"/>
    </row>
    <row r="2515" spans="1:36" x14ac:dyDescent="0.2">
      <c r="A2515" s="22"/>
      <c r="B2515" s="22"/>
      <c r="AJ2515" s="22"/>
    </row>
    <row r="2516" spans="1:36" x14ac:dyDescent="0.2">
      <c r="A2516" s="22"/>
      <c r="B2516" s="22"/>
      <c r="AJ2516" s="22"/>
    </row>
    <row r="2517" spans="1:36" x14ac:dyDescent="0.2">
      <c r="A2517" s="22"/>
      <c r="B2517" s="22"/>
      <c r="AJ2517" s="22"/>
    </row>
    <row r="2518" spans="1:36" x14ac:dyDescent="0.2">
      <c r="A2518" s="22"/>
      <c r="B2518" s="22"/>
      <c r="AJ2518" s="22"/>
    </row>
    <row r="2519" spans="1:36" x14ac:dyDescent="0.2">
      <c r="A2519" s="22"/>
      <c r="B2519" s="22"/>
      <c r="AJ2519" s="22"/>
    </row>
    <row r="2520" spans="1:36" x14ac:dyDescent="0.2">
      <c r="A2520" s="22"/>
      <c r="B2520" s="22"/>
      <c r="AJ2520" s="22"/>
    </row>
    <row r="2521" spans="1:36" x14ac:dyDescent="0.2">
      <c r="A2521" s="22"/>
      <c r="B2521" s="22"/>
      <c r="AJ2521" s="22"/>
    </row>
    <row r="2522" spans="1:36" x14ac:dyDescent="0.2">
      <c r="A2522" s="22"/>
      <c r="B2522" s="22"/>
      <c r="AJ2522" s="22"/>
    </row>
    <row r="2523" spans="1:36" x14ac:dyDescent="0.2">
      <c r="A2523" s="22"/>
      <c r="B2523" s="22"/>
      <c r="AJ2523" s="22"/>
    </row>
    <row r="2524" spans="1:36" x14ac:dyDescent="0.2">
      <c r="A2524" s="22"/>
      <c r="B2524" s="22"/>
      <c r="AJ2524" s="22"/>
    </row>
    <row r="2525" spans="1:36" x14ac:dyDescent="0.2">
      <c r="A2525" s="22"/>
      <c r="B2525" s="22"/>
      <c r="AJ2525" s="22"/>
    </row>
    <row r="2526" spans="1:36" x14ac:dyDescent="0.2">
      <c r="A2526" s="22"/>
      <c r="B2526" s="22"/>
      <c r="AJ2526" s="22"/>
    </row>
    <row r="2527" spans="1:36" x14ac:dyDescent="0.2">
      <c r="A2527" s="22"/>
      <c r="B2527" s="22"/>
      <c r="AJ2527" s="22"/>
    </row>
    <row r="2528" spans="1:36" x14ac:dyDescent="0.2">
      <c r="A2528" s="22"/>
      <c r="B2528" s="22"/>
      <c r="AJ2528" s="22"/>
    </row>
    <row r="2529" spans="1:36" x14ac:dyDescent="0.2">
      <c r="A2529" s="22"/>
      <c r="B2529" s="22"/>
      <c r="AJ2529" s="22"/>
    </row>
    <row r="2530" spans="1:36" x14ac:dyDescent="0.2">
      <c r="A2530" s="22"/>
      <c r="B2530" s="22"/>
      <c r="AJ2530" s="22"/>
    </row>
    <row r="2531" spans="1:36" x14ac:dyDescent="0.2">
      <c r="A2531" s="22"/>
      <c r="B2531" s="22"/>
      <c r="AJ2531" s="22"/>
    </row>
    <row r="2532" spans="1:36" x14ac:dyDescent="0.2">
      <c r="A2532" s="22"/>
      <c r="B2532" s="22"/>
      <c r="AJ2532" s="22"/>
    </row>
    <row r="2533" spans="1:36" x14ac:dyDescent="0.2">
      <c r="A2533" s="22"/>
      <c r="B2533" s="22"/>
      <c r="AJ2533" s="22"/>
    </row>
    <row r="2534" spans="1:36" x14ac:dyDescent="0.2">
      <c r="A2534" s="22"/>
      <c r="B2534" s="22"/>
      <c r="AJ2534" s="22"/>
    </row>
    <row r="2535" spans="1:36" x14ac:dyDescent="0.2">
      <c r="A2535" s="22"/>
      <c r="B2535" s="22"/>
      <c r="AJ2535" s="22"/>
    </row>
    <row r="2536" spans="1:36" x14ac:dyDescent="0.2">
      <c r="A2536" s="22"/>
      <c r="B2536" s="22"/>
      <c r="AJ2536" s="22"/>
    </row>
    <row r="2537" spans="1:36" x14ac:dyDescent="0.2">
      <c r="A2537" s="22"/>
      <c r="B2537" s="22"/>
      <c r="AJ2537" s="22"/>
    </row>
    <row r="2538" spans="1:36" x14ac:dyDescent="0.2">
      <c r="A2538" s="22"/>
      <c r="B2538" s="22"/>
      <c r="AJ2538" s="22"/>
    </row>
    <row r="2539" spans="1:36" x14ac:dyDescent="0.2">
      <c r="A2539" s="22"/>
      <c r="B2539" s="22"/>
      <c r="AJ2539" s="22"/>
    </row>
    <row r="2540" spans="1:36" x14ac:dyDescent="0.2">
      <c r="A2540" s="22"/>
      <c r="B2540" s="22"/>
      <c r="AJ2540" s="22"/>
    </row>
    <row r="2541" spans="1:36" x14ac:dyDescent="0.2">
      <c r="A2541" s="22"/>
      <c r="B2541" s="22"/>
      <c r="AJ2541" s="22"/>
    </row>
    <row r="2542" spans="1:36" x14ac:dyDescent="0.2">
      <c r="A2542" s="22"/>
      <c r="B2542" s="22"/>
      <c r="AJ2542" s="22"/>
    </row>
    <row r="2543" spans="1:36" x14ac:dyDescent="0.2">
      <c r="A2543" s="22"/>
      <c r="B2543" s="22"/>
      <c r="AJ2543" s="22"/>
    </row>
    <row r="2544" spans="1:36" x14ac:dyDescent="0.2">
      <c r="A2544" s="22"/>
      <c r="B2544" s="22"/>
      <c r="AJ2544" s="22"/>
    </row>
    <row r="2545" spans="1:36" x14ac:dyDescent="0.2">
      <c r="A2545" s="22"/>
      <c r="B2545" s="22"/>
      <c r="AJ2545" s="22"/>
    </row>
    <row r="2546" spans="1:36" x14ac:dyDescent="0.2">
      <c r="A2546" s="22"/>
      <c r="B2546" s="22"/>
      <c r="AJ2546" s="22"/>
    </row>
    <row r="2547" spans="1:36" x14ac:dyDescent="0.2">
      <c r="A2547" s="22"/>
      <c r="B2547" s="22"/>
      <c r="AJ2547" s="22"/>
    </row>
    <row r="2548" spans="1:36" x14ac:dyDescent="0.2">
      <c r="A2548" s="22"/>
      <c r="B2548" s="22"/>
      <c r="AJ2548" s="22"/>
    </row>
    <row r="2549" spans="1:36" x14ac:dyDescent="0.2">
      <c r="A2549" s="22"/>
      <c r="B2549" s="22"/>
      <c r="AJ2549" s="22"/>
    </row>
    <row r="2550" spans="1:36" x14ac:dyDescent="0.2">
      <c r="A2550" s="22"/>
      <c r="B2550" s="22"/>
      <c r="AJ2550" s="22"/>
    </row>
    <row r="2551" spans="1:36" x14ac:dyDescent="0.2">
      <c r="A2551" s="22"/>
      <c r="B2551" s="22"/>
      <c r="AJ2551" s="22"/>
    </row>
    <row r="2552" spans="1:36" x14ac:dyDescent="0.2">
      <c r="A2552" s="22"/>
      <c r="B2552" s="22"/>
      <c r="AJ2552" s="22"/>
    </row>
    <row r="2553" spans="1:36" x14ac:dyDescent="0.2">
      <c r="A2553" s="22"/>
      <c r="B2553" s="22"/>
      <c r="AJ2553" s="22"/>
    </row>
    <row r="2554" spans="1:36" x14ac:dyDescent="0.2">
      <c r="A2554" s="22"/>
      <c r="B2554" s="22"/>
      <c r="AJ2554" s="22"/>
    </row>
    <row r="2555" spans="1:36" x14ac:dyDescent="0.2">
      <c r="A2555" s="22"/>
      <c r="B2555" s="22"/>
      <c r="AJ2555" s="22"/>
    </row>
    <row r="2556" spans="1:36" x14ac:dyDescent="0.2">
      <c r="A2556" s="22"/>
      <c r="B2556" s="22"/>
      <c r="AJ2556" s="22"/>
    </row>
    <row r="2557" spans="1:36" x14ac:dyDescent="0.2">
      <c r="A2557" s="22"/>
      <c r="B2557" s="22"/>
      <c r="AJ2557" s="22"/>
    </row>
    <row r="2558" spans="1:36" x14ac:dyDescent="0.2">
      <c r="A2558" s="22"/>
      <c r="B2558" s="22"/>
      <c r="AJ2558" s="22"/>
    </row>
    <row r="2559" spans="1:36" x14ac:dyDescent="0.2">
      <c r="A2559" s="22"/>
      <c r="B2559" s="22"/>
      <c r="AJ2559" s="22"/>
    </row>
    <row r="2560" spans="1:36" x14ac:dyDescent="0.2">
      <c r="A2560" s="22"/>
      <c r="B2560" s="22"/>
      <c r="AJ2560" s="22"/>
    </row>
    <row r="2561" spans="1:36" x14ac:dyDescent="0.2">
      <c r="A2561" s="22"/>
      <c r="B2561" s="22"/>
      <c r="AJ2561" s="22"/>
    </row>
    <row r="2562" spans="1:36" x14ac:dyDescent="0.2">
      <c r="A2562" s="22"/>
      <c r="B2562" s="22"/>
      <c r="AJ2562" s="22"/>
    </row>
    <row r="2563" spans="1:36" x14ac:dyDescent="0.2">
      <c r="A2563" s="22"/>
      <c r="B2563" s="22"/>
      <c r="AJ2563" s="22"/>
    </row>
    <row r="2564" spans="1:36" x14ac:dyDescent="0.2">
      <c r="A2564" s="22"/>
      <c r="B2564" s="22"/>
      <c r="AJ2564" s="22"/>
    </row>
    <row r="2565" spans="1:36" x14ac:dyDescent="0.2">
      <c r="A2565" s="22"/>
      <c r="B2565" s="22"/>
      <c r="AJ2565" s="22"/>
    </row>
    <row r="2566" spans="1:36" x14ac:dyDescent="0.2">
      <c r="A2566" s="22"/>
      <c r="B2566" s="22"/>
      <c r="AJ2566" s="22"/>
    </row>
    <row r="2567" spans="1:36" x14ac:dyDescent="0.2">
      <c r="A2567" s="22"/>
      <c r="B2567" s="22"/>
      <c r="AJ2567" s="22"/>
    </row>
    <row r="2568" spans="1:36" x14ac:dyDescent="0.2">
      <c r="A2568" s="22"/>
      <c r="B2568" s="22"/>
      <c r="AJ2568" s="22"/>
    </row>
    <row r="2569" spans="1:36" x14ac:dyDescent="0.2">
      <c r="A2569" s="22"/>
      <c r="B2569" s="22"/>
      <c r="AJ2569" s="22"/>
    </row>
    <row r="2570" spans="1:36" x14ac:dyDescent="0.2">
      <c r="A2570" s="22"/>
      <c r="B2570" s="22"/>
      <c r="AJ2570" s="22"/>
    </row>
    <row r="2571" spans="1:36" x14ac:dyDescent="0.2">
      <c r="A2571" s="22"/>
      <c r="B2571" s="22"/>
      <c r="AJ2571" s="22"/>
    </row>
    <row r="2572" spans="1:36" x14ac:dyDescent="0.2">
      <c r="A2572" s="22"/>
      <c r="B2572" s="22"/>
      <c r="AJ2572" s="22"/>
    </row>
    <row r="2573" spans="1:36" x14ac:dyDescent="0.2">
      <c r="A2573" s="22"/>
      <c r="B2573" s="22"/>
      <c r="AJ2573" s="22"/>
    </row>
    <row r="2574" spans="1:36" x14ac:dyDescent="0.2">
      <c r="A2574" s="22"/>
      <c r="B2574" s="22"/>
      <c r="AJ2574" s="22"/>
    </row>
    <row r="2575" spans="1:36" x14ac:dyDescent="0.2">
      <c r="A2575" s="22"/>
      <c r="B2575" s="22"/>
      <c r="AJ2575" s="22"/>
    </row>
    <row r="2576" spans="1:36" x14ac:dyDescent="0.2">
      <c r="A2576" s="22"/>
      <c r="B2576" s="22"/>
      <c r="AJ2576" s="22"/>
    </row>
    <row r="2577" spans="1:36" x14ac:dyDescent="0.2">
      <c r="A2577" s="22"/>
      <c r="B2577" s="22"/>
      <c r="AJ2577" s="22"/>
    </row>
    <row r="2578" spans="1:36" x14ac:dyDescent="0.2">
      <c r="A2578" s="22"/>
      <c r="B2578" s="22"/>
      <c r="AJ2578" s="22"/>
    </row>
    <row r="2579" spans="1:36" x14ac:dyDescent="0.2">
      <c r="A2579" s="22"/>
      <c r="B2579" s="22"/>
      <c r="AJ2579" s="22"/>
    </row>
    <row r="2580" spans="1:36" x14ac:dyDescent="0.2">
      <c r="A2580" s="22"/>
      <c r="B2580" s="22"/>
      <c r="AJ2580" s="22"/>
    </row>
    <row r="2581" spans="1:36" x14ac:dyDescent="0.2">
      <c r="A2581" s="22"/>
      <c r="B2581" s="22"/>
      <c r="AJ2581" s="22"/>
    </row>
    <row r="2582" spans="1:36" x14ac:dyDescent="0.2">
      <c r="A2582" s="22"/>
      <c r="B2582" s="22"/>
      <c r="AJ2582" s="22"/>
    </row>
    <row r="2583" spans="1:36" x14ac:dyDescent="0.2">
      <c r="A2583" s="22"/>
      <c r="B2583" s="22"/>
      <c r="AJ2583" s="22"/>
    </row>
    <row r="2584" spans="1:36" x14ac:dyDescent="0.2">
      <c r="A2584" s="22"/>
      <c r="B2584" s="22"/>
      <c r="AJ2584" s="22"/>
    </row>
    <row r="2585" spans="1:36" x14ac:dyDescent="0.2">
      <c r="A2585" s="22"/>
      <c r="B2585" s="22"/>
      <c r="AJ2585" s="22"/>
    </row>
    <row r="2586" spans="1:36" x14ac:dyDescent="0.2">
      <c r="A2586" s="22"/>
      <c r="B2586" s="22"/>
      <c r="AJ2586" s="22"/>
    </row>
    <row r="2587" spans="1:36" x14ac:dyDescent="0.2">
      <c r="A2587" s="22"/>
      <c r="B2587" s="22"/>
      <c r="AJ2587" s="22"/>
    </row>
    <row r="2588" spans="1:36" x14ac:dyDescent="0.2">
      <c r="A2588" s="22"/>
      <c r="B2588" s="22"/>
      <c r="AJ2588" s="22"/>
    </row>
    <row r="2589" spans="1:36" x14ac:dyDescent="0.2">
      <c r="A2589" s="22"/>
      <c r="B2589" s="22"/>
      <c r="AJ2589" s="22"/>
    </row>
    <row r="2590" spans="1:36" x14ac:dyDescent="0.2">
      <c r="A2590" s="22"/>
      <c r="B2590" s="22"/>
      <c r="AJ2590" s="22"/>
    </row>
    <row r="2591" spans="1:36" x14ac:dyDescent="0.2">
      <c r="A2591" s="22"/>
      <c r="B2591" s="22"/>
      <c r="AJ2591" s="22"/>
    </row>
    <row r="2592" spans="1:36" x14ac:dyDescent="0.2">
      <c r="A2592" s="22"/>
      <c r="B2592" s="22"/>
      <c r="AJ2592" s="22"/>
    </row>
    <row r="2593" spans="1:36" x14ac:dyDescent="0.2">
      <c r="A2593" s="22"/>
      <c r="B2593" s="22"/>
      <c r="AJ2593" s="22"/>
    </row>
    <row r="2594" spans="1:36" x14ac:dyDescent="0.2">
      <c r="A2594" s="22"/>
      <c r="B2594" s="22"/>
      <c r="AJ2594" s="22"/>
    </row>
    <row r="2595" spans="1:36" x14ac:dyDescent="0.2">
      <c r="A2595" s="22"/>
      <c r="B2595" s="22"/>
      <c r="AJ2595" s="22"/>
    </row>
    <row r="2596" spans="1:36" x14ac:dyDescent="0.2">
      <c r="A2596" s="22"/>
      <c r="B2596" s="22"/>
      <c r="AJ2596" s="22"/>
    </row>
    <row r="2597" spans="1:36" x14ac:dyDescent="0.2">
      <c r="A2597" s="22"/>
      <c r="B2597" s="22"/>
      <c r="AJ2597" s="22"/>
    </row>
    <row r="2598" spans="1:36" x14ac:dyDescent="0.2">
      <c r="A2598" s="22"/>
      <c r="B2598" s="22"/>
      <c r="AJ2598" s="22"/>
    </row>
    <row r="2599" spans="1:36" x14ac:dyDescent="0.2">
      <c r="A2599" s="22"/>
      <c r="B2599" s="22"/>
      <c r="AJ2599" s="22"/>
    </row>
    <row r="2600" spans="1:36" x14ac:dyDescent="0.2">
      <c r="A2600" s="22"/>
      <c r="B2600" s="22"/>
      <c r="AJ2600" s="22"/>
    </row>
    <row r="2601" spans="1:36" x14ac:dyDescent="0.2">
      <c r="A2601" s="22"/>
      <c r="B2601" s="22"/>
      <c r="AJ2601" s="22"/>
    </row>
    <row r="2602" spans="1:36" x14ac:dyDescent="0.2">
      <c r="A2602" s="22"/>
      <c r="B2602" s="22"/>
      <c r="AJ2602" s="22"/>
    </row>
    <row r="2603" spans="1:36" x14ac:dyDescent="0.2">
      <c r="A2603" s="22"/>
      <c r="B2603" s="22"/>
      <c r="AJ2603" s="22"/>
    </row>
    <row r="2604" spans="1:36" x14ac:dyDescent="0.2">
      <c r="A2604" s="22"/>
      <c r="B2604" s="22"/>
      <c r="AJ2604" s="22"/>
    </row>
    <row r="2605" spans="1:36" x14ac:dyDescent="0.2">
      <c r="A2605" s="22"/>
      <c r="B2605" s="22"/>
      <c r="AJ2605" s="22"/>
    </row>
    <row r="2606" spans="1:36" x14ac:dyDescent="0.2">
      <c r="A2606" s="22"/>
      <c r="B2606" s="22"/>
      <c r="AJ2606" s="22"/>
    </row>
    <row r="2607" spans="1:36" x14ac:dyDescent="0.2">
      <c r="A2607" s="22"/>
      <c r="B2607" s="22"/>
      <c r="AJ2607" s="22"/>
    </row>
    <row r="2608" spans="1:36" x14ac:dyDescent="0.2">
      <c r="A2608" s="22"/>
      <c r="B2608" s="22"/>
      <c r="AJ2608" s="22"/>
    </row>
    <row r="2609" spans="1:36" x14ac:dyDescent="0.2">
      <c r="A2609" s="22"/>
      <c r="B2609" s="22"/>
      <c r="AJ2609" s="22"/>
    </row>
    <row r="2610" spans="1:36" x14ac:dyDescent="0.2">
      <c r="A2610" s="22"/>
      <c r="B2610" s="22"/>
      <c r="AJ2610" s="22"/>
    </row>
    <row r="2611" spans="1:36" x14ac:dyDescent="0.2">
      <c r="A2611" s="22"/>
      <c r="B2611" s="22"/>
      <c r="AJ2611" s="22"/>
    </row>
    <row r="2612" spans="1:36" x14ac:dyDescent="0.2">
      <c r="A2612" s="22"/>
      <c r="B2612" s="22"/>
      <c r="AJ2612" s="22"/>
    </row>
    <row r="2613" spans="1:36" x14ac:dyDescent="0.2">
      <c r="A2613" s="22"/>
      <c r="B2613" s="22"/>
      <c r="AJ2613" s="22"/>
    </row>
    <row r="2614" spans="1:36" x14ac:dyDescent="0.2">
      <c r="A2614" s="22"/>
      <c r="B2614" s="22"/>
      <c r="AJ2614" s="22"/>
    </row>
    <row r="2615" spans="1:36" x14ac:dyDescent="0.2">
      <c r="A2615" s="22"/>
      <c r="B2615" s="22"/>
      <c r="AJ2615" s="22"/>
    </row>
    <row r="2616" spans="1:36" x14ac:dyDescent="0.2">
      <c r="A2616" s="22"/>
      <c r="B2616" s="22"/>
      <c r="AJ2616" s="22"/>
    </row>
    <row r="2617" spans="1:36" x14ac:dyDescent="0.2">
      <c r="A2617" s="22"/>
      <c r="B2617" s="22"/>
      <c r="AJ2617" s="22"/>
    </row>
    <row r="2618" spans="1:36" x14ac:dyDescent="0.2">
      <c r="A2618" s="22"/>
      <c r="B2618" s="22"/>
      <c r="AJ2618" s="22"/>
    </row>
    <row r="2619" spans="1:36" x14ac:dyDescent="0.2">
      <c r="A2619" s="22"/>
      <c r="B2619" s="22"/>
      <c r="AJ2619" s="22"/>
    </row>
    <row r="2620" spans="1:36" x14ac:dyDescent="0.2">
      <c r="A2620" s="22"/>
      <c r="B2620" s="22"/>
      <c r="AJ2620" s="22"/>
    </row>
    <row r="2621" spans="1:36" x14ac:dyDescent="0.2">
      <c r="A2621" s="22"/>
      <c r="B2621" s="22"/>
      <c r="AJ2621" s="22"/>
    </row>
    <row r="2622" spans="1:36" x14ac:dyDescent="0.2">
      <c r="A2622" s="22"/>
      <c r="B2622" s="22"/>
      <c r="AJ2622" s="22"/>
    </row>
    <row r="2623" spans="1:36" x14ac:dyDescent="0.2">
      <c r="A2623" s="22"/>
      <c r="B2623" s="22"/>
      <c r="AJ2623" s="22"/>
    </row>
    <row r="2624" spans="1:36" x14ac:dyDescent="0.2">
      <c r="A2624" s="22"/>
      <c r="B2624" s="22"/>
      <c r="AJ2624" s="22"/>
    </row>
    <row r="2625" spans="1:36" x14ac:dyDescent="0.2">
      <c r="A2625" s="22"/>
      <c r="B2625" s="22"/>
      <c r="AJ2625" s="22"/>
    </row>
    <row r="2626" spans="1:36" x14ac:dyDescent="0.2">
      <c r="A2626" s="22"/>
      <c r="B2626" s="22"/>
      <c r="AJ2626" s="22"/>
    </row>
    <row r="2627" spans="1:36" x14ac:dyDescent="0.2">
      <c r="A2627" s="22"/>
      <c r="B2627" s="22"/>
      <c r="AJ2627" s="22"/>
    </row>
    <row r="2628" spans="1:36" x14ac:dyDescent="0.2">
      <c r="A2628" s="22"/>
      <c r="B2628" s="22"/>
      <c r="AJ2628" s="22"/>
    </row>
    <row r="2629" spans="1:36" x14ac:dyDescent="0.2">
      <c r="A2629" s="22"/>
      <c r="B2629" s="22"/>
      <c r="AJ2629" s="22"/>
    </row>
    <row r="2630" spans="1:36" x14ac:dyDescent="0.2">
      <c r="A2630" s="22"/>
      <c r="B2630" s="22"/>
      <c r="AJ2630" s="22"/>
    </row>
    <row r="2631" spans="1:36" x14ac:dyDescent="0.2">
      <c r="A2631" s="22"/>
      <c r="B2631" s="22"/>
      <c r="AJ2631" s="22"/>
    </row>
    <row r="2632" spans="1:36" x14ac:dyDescent="0.2">
      <c r="A2632" s="22"/>
      <c r="B2632" s="22"/>
      <c r="AJ2632" s="22"/>
    </row>
    <row r="2633" spans="1:36" x14ac:dyDescent="0.2">
      <c r="A2633" s="22"/>
      <c r="B2633" s="22"/>
      <c r="AJ2633" s="22"/>
    </row>
    <row r="2634" spans="1:36" x14ac:dyDescent="0.2">
      <c r="A2634" s="22"/>
      <c r="B2634" s="22"/>
      <c r="AJ2634" s="22"/>
    </row>
    <row r="2635" spans="1:36" x14ac:dyDescent="0.2">
      <c r="A2635" s="22"/>
      <c r="B2635" s="22"/>
      <c r="AJ2635" s="22"/>
    </row>
    <row r="2636" spans="1:36" x14ac:dyDescent="0.2">
      <c r="A2636" s="22"/>
      <c r="B2636" s="22"/>
      <c r="AJ2636" s="22"/>
    </row>
    <row r="2637" spans="1:36" x14ac:dyDescent="0.2">
      <c r="A2637" s="22"/>
      <c r="B2637" s="22"/>
      <c r="AJ2637" s="22"/>
    </row>
    <row r="2638" spans="1:36" x14ac:dyDescent="0.2">
      <c r="A2638" s="22"/>
      <c r="B2638" s="22"/>
      <c r="AJ2638" s="22"/>
    </row>
    <row r="2639" spans="1:36" x14ac:dyDescent="0.2">
      <c r="A2639" s="22"/>
      <c r="B2639" s="22"/>
      <c r="AJ2639" s="22"/>
    </row>
    <row r="2640" spans="1:36" x14ac:dyDescent="0.2">
      <c r="A2640" s="22"/>
      <c r="B2640" s="22"/>
      <c r="AJ2640" s="22"/>
    </row>
    <row r="2641" spans="1:36" x14ac:dyDescent="0.2">
      <c r="A2641" s="22"/>
      <c r="B2641" s="22"/>
      <c r="AJ2641" s="22"/>
    </row>
    <row r="2642" spans="1:36" x14ac:dyDescent="0.2">
      <c r="A2642" s="22"/>
      <c r="B2642" s="22"/>
      <c r="AJ2642" s="22"/>
    </row>
    <row r="2643" spans="1:36" x14ac:dyDescent="0.2">
      <c r="A2643" s="22"/>
      <c r="B2643" s="22"/>
      <c r="AJ2643" s="22"/>
    </row>
    <row r="2644" spans="1:36" x14ac:dyDescent="0.2">
      <c r="A2644" s="22"/>
      <c r="B2644" s="22"/>
      <c r="AJ2644" s="22"/>
    </row>
    <row r="2645" spans="1:36" x14ac:dyDescent="0.2">
      <c r="A2645" s="22"/>
      <c r="B2645" s="22"/>
      <c r="AJ2645" s="22"/>
    </row>
    <row r="2646" spans="1:36" x14ac:dyDescent="0.2">
      <c r="A2646" s="22"/>
      <c r="B2646" s="22"/>
      <c r="AJ2646" s="22"/>
    </row>
    <row r="2647" spans="1:36" x14ac:dyDescent="0.2">
      <c r="A2647" s="22"/>
      <c r="B2647" s="22"/>
      <c r="AJ2647" s="22"/>
    </row>
    <row r="2648" spans="1:36" x14ac:dyDescent="0.2">
      <c r="A2648" s="22"/>
      <c r="B2648" s="22"/>
      <c r="AJ2648" s="22"/>
    </row>
    <row r="2649" spans="1:36" x14ac:dyDescent="0.2">
      <c r="A2649" s="22"/>
      <c r="B2649" s="22"/>
      <c r="AJ2649" s="22"/>
    </row>
    <row r="2650" spans="1:36" x14ac:dyDescent="0.2">
      <c r="A2650" s="22"/>
      <c r="B2650" s="22"/>
      <c r="AJ2650" s="22"/>
    </row>
    <row r="2651" spans="1:36" x14ac:dyDescent="0.2">
      <c r="A2651" s="22"/>
      <c r="B2651" s="22"/>
      <c r="AJ2651" s="22"/>
    </row>
    <row r="2652" spans="1:36" x14ac:dyDescent="0.2">
      <c r="A2652" s="22"/>
      <c r="B2652" s="22"/>
      <c r="AJ2652" s="22"/>
    </row>
    <row r="2653" spans="1:36" x14ac:dyDescent="0.2">
      <c r="A2653" s="22"/>
      <c r="B2653" s="22"/>
      <c r="AJ2653" s="22"/>
    </row>
    <row r="2654" spans="1:36" x14ac:dyDescent="0.2">
      <c r="A2654" s="22"/>
      <c r="B2654" s="22"/>
      <c r="AJ2654" s="22"/>
    </row>
    <row r="2655" spans="1:36" x14ac:dyDescent="0.2">
      <c r="A2655" s="22"/>
      <c r="B2655" s="22"/>
      <c r="AJ2655" s="22"/>
    </row>
    <row r="2656" spans="1:36" x14ac:dyDescent="0.2">
      <c r="A2656" s="22"/>
      <c r="B2656" s="22"/>
      <c r="AJ2656" s="22"/>
    </row>
    <row r="2657" spans="1:36" x14ac:dyDescent="0.2">
      <c r="A2657" s="22"/>
      <c r="B2657" s="22"/>
      <c r="AJ2657" s="22"/>
    </row>
    <row r="2658" spans="1:36" x14ac:dyDescent="0.2">
      <c r="A2658" s="22"/>
      <c r="B2658" s="22"/>
      <c r="AJ2658" s="22"/>
    </row>
    <row r="2659" spans="1:36" x14ac:dyDescent="0.2">
      <c r="A2659" s="22"/>
      <c r="B2659" s="22"/>
      <c r="AJ2659" s="22"/>
    </row>
    <row r="2660" spans="1:36" x14ac:dyDescent="0.2">
      <c r="A2660" s="22"/>
      <c r="B2660" s="22"/>
      <c r="AJ2660" s="22"/>
    </row>
    <row r="2661" spans="1:36" x14ac:dyDescent="0.2">
      <c r="A2661" s="22"/>
      <c r="B2661" s="22"/>
      <c r="AJ2661" s="22"/>
    </row>
    <row r="2662" spans="1:36" x14ac:dyDescent="0.2">
      <c r="A2662" s="22"/>
      <c r="B2662" s="22"/>
      <c r="AJ2662" s="22"/>
    </row>
    <row r="2663" spans="1:36" x14ac:dyDescent="0.2">
      <c r="A2663" s="22"/>
      <c r="B2663" s="22"/>
      <c r="AJ2663" s="22"/>
    </row>
    <row r="2664" spans="1:36" x14ac:dyDescent="0.2">
      <c r="A2664" s="22"/>
      <c r="B2664" s="22"/>
      <c r="AJ2664" s="22"/>
    </row>
    <row r="2665" spans="1:36" x14ac:dyDescent="0.2">
      <c r="A2665" s="22"/>
      <c r="B2665" s="22"/>
      <c r="AJ2665" s="22"/>
    </row>
    <row r="2666" spans="1:36" x14ac:dyDescent="0.2">
      <c r="A2666" s="22"/>
      <c r="B2666" s="22"/>
      <c r="AJ2666" s="22"/>
    </row>
    <row r="2667" spans="1:36" x14ac:dyDescent="0.2">
      <c r="A2667" s="22"/>
      <c r="B2667" s="22"/>
      <c r="AJ2667" s="22"/>
    </row>
    <row r="2668" spans="1:36" x14ac:dyDescent="0.2">
      <c r="A2668" s="22"/>
      <c r="B2668" s="22"/>
      <c r="AJ2668" s="22"/>
    </row>
    <row r="2669" spans="1:36" x14ac:dyDescent="0.2">
      <c r="A2669" s="22"/>
      <c r="B2669" s="22"/>
      <c r="AJ2669" s="22"/>
    </row>
    <row r="2670" spans="1:36" x14ac:dyDescent="0.2">
      <c r="A2670" s="22"/>
      <c r="B2670" s="22"/>
      <c r="AJ2670" s="22"/>
    </row>
    <row r="2671" spans="1:36" x14ac:dyDescent="0.2">
      <c r="A2671" s="22"/>
      <c r="B2671" s="22"/>
      <c r="AJ2671" s="22"/>
    </row>
    <row r="2672" spans="1:36" x14ac:dyDescent="0.2">
      <c r="A2672" s="22"/>
      <c r="B2672" s="22"/>
      <c r="AJ2672" s="22"/>
    </row>
    <row r="2673" spans="1:36" x14ac:dyDescent="0.2">
      <c r="A2673" s="22"/>
      <c r="B2673" s="22"/>
      <c r="AJ2673" s="22"/>
    </row>
    <row r="2674" spans="1:36" x14ac:dyDescent="0.2">
      <c r="A2674" s="22"/>
      <c r="B2674" s="22"/>
      <c r="AJ2674" s="22"/>
    </row>
    <row r="2675" spans="1:36" x14ac:dyDescent="0.2">
      <c r="A2675" s="22"/>
      <c r="B2675" s="22"/>
      <c r="AJ2675" s="22"/>
    </row>
    <row r="2676" spans="1:36" x14ac:dyDescent="0.2">
      <c r="A2676" s="22"/>
      <c r="B2676" s="22"/>
      <c r="AJ2676" s="22"/>
    </row>
    <row r="2677" spans="1:36" x14ac:dyDescent="0.2">
      <c r="A2677" s="22"/>
      <c r="B2677" s="22"/>
      <c r="AJ2677" s="22"/>
    </row>
    <row r="2678" spans="1:36" x14ac:dyDescent="0.2">
      <c r="A2678" s="22"/>
      <c r="B2678" s="22"/>
      <c r="AJ2678" s="22"/>
    </row>
    <row r="2679" spans="1:36" x14ac:dyDescent="0.2">
      <c r="A2679" s="22"/>
      <c r="B2679" s="22"/>
      <c r="AJ2679" s="22"/>
    </row>
    <row r="2680" spans="1:36" x14ac:dyDescent="0.2">
      <c r="A2680" s="22"/>
      <c r="B2680" s="22"/>
      <c r="AJ2680" s="22"/>
    </row>
    <row r="2681" spans="1:36" x14ac:dyDescent="0.2">
      <c r="A2681" s="22"/>
      <c r="B2681" s="22"/>
      <c r="AJ2681" s="22"/>
    </row>
    <row r="2682" spans="1:36" x14ac:dyDescent="0.2">
      <c r="A2682" s="22"/>
      <c r="B2682" s="22"/>
      <c r="AJ2682" s="22"/>
    </row>
    <row r="2683" spans="1:36" x14ac:dyDescent="0.2">
      <c r="A2683" s="22"/>
      <c r="B2683" s="22"/>
      <c r="AJ2683" s="22"/>
    </row>
    <row r="2684" spans="1:36" x14ac:dyDescent="0.2">
      <c r="A2684" s="22"/>
      <c r="B2684" s="22"/>
      <c r="AJ2684" s="22"/>
    </row>
    <row r="2685" spans="1:36" x14ac:dyDescent="0.2">
      <c r="A2685" s="22"/>
      <c r="B2685" s="22"/>
      <c r="AJ2685" s="22"/>
    </row>
    <row r="2686" spans="1:36" x14ac:dyDescent="0.2">
      <c r="A2686" s="22"/>
      <c r="B2686" s="22"/>
      <c r="AJ2686" s="22"/>
    </row>
    <row r="2687" spans="1:36" x14ac:dyDescent="0.2">
      <c r="A2687" s="22"/>
      <c r="B2687" s="22"/>
      <c r="AJ2687" s="22"/>
    </row>
    <row r="2688" spans="1:36" x14ac:dyDescent="0.2">
      <c r="A2688" s="22"/>
      <c r="B2688" s="22"/>
      <c r="AJ2688" s="22"/>
    </row>
    <row r="2689" spans="1:36" x14ac:dyDescent="0.2">
      <c r="A2689" s="22"/>
      <c r="B2689" s="22"/>
      <c r="AJ2689" s="22"/>
    </row>
    <row r="2690" spans="1:36" x14ac:dyDescent="0.2">
      <c r="A2690" s="22"/>
      <c r="B2690" s="22"/>
      <c r="AJ2690" s="22"/>
    </row>
    <row r="2691" spans="1:36" x14ac:dyDescent="0.2">
      <c r="A2691" s="22"/>
      <c r="B2691" s="22"/>
      <c r="AJ2691" s="22"/>
    </row>
    <row r="2692" spans="1:36" x14ac:dyDescent="0.2">
      <c r="A2692" s="22"/>
      <c r="B2692" s="22"/>
      <c r="AJ2692" s="22"/>
    </row>
    <row r="2693" spans="1:36" x14ac:dyDescent="0.2">
      <c r="A2693" s="22"/>
      <c r="B2693" s="22"/>
      <c r="AJ2693" s="22"/>
    </row>
    <row r="2694" spans="1:36" x14ac:dyDescent="0.2">
      <c r="A2694" s="22"/>
      <c r="B2694" s="22"/>
      <c r="AJ2694" s="22"/>
    </row>
    <row r="2695" spans="1:36" x14ac:dyDescent="0.2">
      <c r="A2695" s="22"/>
      <c r="B2695" s="22"/>
      <c r="AJ2695" s="22"/>
    </row>
    <row r="2696" spans="1:36" x14ac:dyDescent="0.2">
      <c r="A2696" s="22"/>
      <c r="B2696" s="22"/>
      <c r="AJ2696" s="22"/>
    </row>
    <row r="2697" spans="1:36" x14ac:dyDescent="0.2">
      <c r="A2697" s="22"/>
      <c r="B2697" s="22"/>
      <c r="AJ2697" s="22"/>
    </row>
    <row r="2698" spans="1:36" x14ac:dyDescent="0.2">
      <c r="A2698" s="22"/>
      <c r="B2698" s="22"/>
      <c r="AJ2698" s="22"/>
    </row>
    <row r="2699" spans="1:36" x14ac:dyDescent="0.2">
      <c r="A2699" s="22"/>
      <c r="B2699" s="22"/>
      <c r="AJ2699" s="22"/>
    </row>
    <row r="2700" spans="1:36" x14ac:dyDescent="0.2">
      <c r="A2700" s="22"/>
      <c r="B2700" s="22"/>
      <c r="AJ2700" s="22"/>
    </row>
    <row r="2701" spans="1:36" x14ac:dyDescent="0.2">
      <c r="A2701" s="22"/>
      <c r="B2701" s="22"/>
      <c r="AJ2701" s="22"/>
    </row>
    <row r="2702" spans="1:36" x14ac:dyDescent="0.2">
      <c r="A2702" s="22"/>
      <c r="B2702" s="22"/>
      <c r="AJ2702" s="22"/>
    </row>
    <row r="2703" spans="1:36" x14ac:dyDescent="0.2">
      <c r="A2703" s="22"/>
      <c r="B2703" s="22"/>
      <c r="AJ2703" s="22"/>
    </row>
    <row r="2704" spans="1:36" x14ac:dyDescent="0.2">
      <c r="A2704" s="22"/>
      <c r="B2704" s="22"/>
      <c r="AJ2704" s="22"/>
    </row>
    <row r="2705" spans="1:36" x14ac:dyDescent="0.2">
      <c r="A2705" s="22"/>
      <c r="B2705" s="22"/>
      <c r="AJ2705" s="22"/>
    </row>
    <row r="2706" spans="1:36" x14ac:dyDescent="0.2">
      <c r="A2706" s="22"/>
      <c r="B2706" s="22"/>
      <c r="AJ2706" s="22"/>
    </row>
    <row r="2707" spans="1:36" x14ac:dyDescent="0.2">
      <c r="A2707" s="22"/>
      <c r="B2707" s="22"/>
      <c r="AJ2707" s="22"/>
    </row>
    <row r="2708" spans="1:36" x14ac:dyDescent="0.2">
      <c r="A2708" s="22"/>
      <c r="B2708" s="22"/>
      <c r="AJ2708" s="22"/>
    </row>
    <row r="2709" spans="1:36" x14ac:dyDescent="0.2">
      <c r="A2709" s="22"/>
      <c r="B2709" s="22"/>
      <c r="AJ2709" s="22"/>
    </row>
    <row r="2710" spans="1:36" x14ac:dyDescent="0.2">
      <c r="A2710" s="22"/>
      <c r="B2710" s="22"/>
      <c r="AJ2710" s="22"/>
    </row>
    <row r="2711" spans="1:36" x14ac:dyDescent="0.2">
      <c r="A2711" s="22"/>
      <c r="B2711" s="22"/>
      <c r="AJ2711" s="22"/>
    </row>
    <row r="2712" spans="1:36" x14ac:dyDescent="0.2">
      <c r="A2712" s="22"/>
      <c r="B2712" s="22"/>
      <c r="AJ2712" s="22"/>
    </row>
    <row r="2713" spans="1:36" x14ac:dyDescent="0.2">
      <c r="A2713" s="22"/>
      <c r="B2713" s="22"/>
      <c r="AJ2713" s="22"/>
    </row>
    <row r="2714" spans="1:36" x14ac:dyDescent="0.2">
      <c r="A2714" s="22"/>
      <c r="B2714" s="22"/>
      <c r="AJ2714" s="22"/>
    </row>
    <row r="2715" spans="1:36" x14ac:dyDescent="0.2">
      <c r="A2715" s="22"/>
      <c r="B2715" s="22"/>
      <c r="AJ2715" s="22"/>
    </row>
    <row r="2716" spans="1:36" x14ac:dyDescent="0.2">
      <c r="A2716" s="22"/>
      <c r="B2716" s="22"/>
      <c r="AJ2716" s="22"/>
    </row>
    <row r="2717" spans="1:36" x14ac:dyDescent="0.2">
      <c r="A2717" s="22"/>
      <c r="B2717" s="22"/>
      <c r="AJ2717" s="22"/>
    </row>
    <row r="2718" spans="1:36" x14ac:dyDescent="0.2">
      <c r="A2718" s="22"/>
      <c r="B2718" s="22"/>
      <c r="AJ2718" s="22"/>
    </row>
    <row r="2719" spans="1:36" x14ac:dyDescent="0.2">
      <c r="A2719" s="22"/>
      <c r="B2719" s="22"/>
      <c r="AJ2719" s="22"/>
    </row>
    <row r="2720" spans="1:36" x14ac:dyDescent="0.2">
      <c r="A2720" s="22"/>
      <c r="B2720" s="22"/>
      <c r="AJ2720" s="22"/>
    </row>
    <row r="2721" spans="1:36" x14ac:dyDescent="0.2">
      <c r="A2721" s="22"/>
      <c r="B2721" s="22"/>
      <c r="AJ2721" s="22"/>
    </row>
    <row r="2722" spans="1:36" x14ac:dyDescent="0.2">
      <c r="A2722" s="22"/>
      <c r="B2722" s="22"/>
      <c r="AJ2722" s="22"/>
    </row>
    <row r="2723" spans="1:36" x14ac:dyDescent="0.2">
      <c r="A2723" s="22"/>
      <c r="B2723" s="22"/>
      <c r="AJ2723" s="22"/>
    </row>
    <row r="2724" spans="1:36" x14ac:dyDescent="0.2">
      <c r="A2724" s="22"/>
      <c r="B2724" s="22"/>
      <c r="AJ2724" s="22"/>
    </row>
    <row r="2725" spans="1:36" x14ac:dyDescent="0.2">
      <c r="A2725" s="22"/>
      <c r="B2725" s="22"/>
      <c r="AJ2725" s="22"/>
    </row>
    <row r="2726" spans="1:36" x14ac:dyDescent="0.2">
      <c r="A2726" s="22"/>
      <c r="B2726" s="22"/>
      <c r="AJ2726" s="22"/>
    </row>
    <row r="2727" spans="1:36" x14ac:dyDescent="0.2">
      <c r="A2727" s="22"/>
      <c r="B2727" s="22"/>
      <c r="AJ2727" s="22"/>
    </row>
    <row r="2728" spans="1:36" x14ac:dyDescent="0.2">
      <c r="A2728" s="22"/>
      <c r="B2728" s="22"/>
      <c r="AJ2728" s="22"/>
    </row>
    <row r="2729" spans="1:36" x14ac:dyDescent="0.2">
      <c r="A2729" s="22"/>
      <c r="B2729" s="22"/>
      <c r="AJ2729" s="22"/>
    </row>
    <row r="2730" spans="1:36" x14ac:dyDescent="0.2">
      <c r="A2730" s="22"/>
      <c r="B2730" s="22"/>
      <c r="AJ2730" s="22"/>
    </row>
    <row r="2731" spans="1:36" x14ac:dyDescent="0.2">
      <c r="A2731" s="22"/>
      <c r="B2731" s="22"/>
      <c r="AJ2731" s="22"/>
    </row>
    <row r="2732" spans="1:36" x14ac:dyDescent="0.2">
      <c r="A2732" s="22"/>
      <c r="B2732" s="22"/>
      <c r="AJ2732" s="22"/>
    </row>
    <row r="2733" spans="1:36" x14ac:dyDescent="0.2">
      <c r="A2733" s="22"/>
      <c r="B2733" s="22"/>
      <c r="AJ2733" s="22"/>
    </row>
    <row r="2734" spans="1:36" x14ac:dyDescent="0.2">
      <c r="A2734" s="22"/>
      <c r="B2734" s="22"/>
      <c r="AJ2734" s="22"/>
    </row>
    <row r="2735" spans="1:36" x14ac:dyDescent="0.2">
      <c r="A2735" s="22"/>
      <c r="B2735" s="22"/>
      <c r="AJ2735" s="22"/>
    </row>
    <row r="2736" spans="1:36" x14ac:dyDescent="0.2">
      <c r="A2736" s="22"/>
      <c r="B2736" s="22"/>
      <c r="AJ2736" s="22"/>
    </row>
    <row r="2737" spans="1:36" x14ac:dyDescent="0.2">
      <c r="A2737" s="22"/>
      <c r="B2737" s="22"/>
      <c r="AJ2737" s="22"/>
    </row>
    <row r="2738" spans="1:36" x14ac:dyDescent="0.2">
      <c r="A2738" s="22"/>
      <c r="B2738" s="22"/>
      <c r="AJ2738" s="22"/>
    </row>
    <row r="2739" spans="1:36" x14ac:dyDescent="0.2">
      <c r="A2739" s="22"/>
      <c r="B2739" s="22"/>
      <c r="AJ2739" s="22"/>
    </row>
    <row r="2740" spans="1:36" x14ac:dyDescent="0.2">
      <c r="A2740" s="22"/>
      <c r="B2740" s="22"/>
      <c r="AJ2740" s="22"/>
    </row>
    <row r="2741" spans="1:36" x14ac:dyDescent="0.2">
      <c r="A2741" s="22"/>
      <c r="B2741" s="22"/>
      <c r="AJ2741" s="22"/>
    </row>
    <row r="2742" spans="1:36" x14ac:dyDescent="0.2">
      <c r="A2742" s="22"/>
      <c r="B2742" s="22"/>
      <c r="AJ2742" s="22"/>
    </row>
    <row r="2743" spans="1:36" x14ac:dyDescent="0.2">
      <c r="A2743" s="22"/>
      <c r="B2743" s="22"/>
      <c r="AJ2743" s="22"/>
    </row>
    <row r="2744" spans="1:36" x14ac:dyDescent="0.2">
      <c r="A2744" s="22"/>
      <c r="B2744" s="22"/>
      <c r="AJ2744" s="22"/>
    </row>
    <row r="2745" spans="1:36" x14ac:dyDescent="0.2">
      <c r="A2745" s="22"/>
      <c r="B2745" s="22"/>
      <c r="AJ2745" s="22"/>
    </row>
    <row r="2746" spans="1:36" x14ac:dyDescent="0.2">
      <c r="A2746" s="22"/>
      <c r="B2746" s="22"/>
      <c r="AJ2746" s="22"/>
    </row>
    <row r="2747" spans="1:36" x14ac:dyDescent="0.2">
      <c r="A2747" s="22"/>
      <c r="B2747" s="22"/>
      <c r="AJ2747" s="22"/>
    </row>
    <row r="2748" spans="1:36" x14ac:dyDescent="0.2">
      <c r="A2748" s="22"/>
      <c r="B2748" s="22"/>
      <c r="AJ2748" s="22"/>
    </row>
    <row r="2749" spans="1:36" x14ac:dyDescent="0.2">
      <c r="A2749" s="22"/>
      <c r="B2749" s="22"/>
      <c r="AJ2749" s="22"/>
    </row>
    <row r="2750" spans="1:36" x14ac:dyDescent="0.2">
      <c r="A2750" s="22"/>
      <c r="B2750" s="22"/>
      <c r="AJ2750" s="22"/>
    </row>
    <row r="2751" spans="1:36" x14ac:dyDescent="0.2">
      <c r="A2751" s="22"/>
      <c r="B2751" s="22"/>
      <c r="AJ2751" s="22"/>
    </row>
    <row r="2752" spans="1:36" x14ac:dyDescent="0.2">
      <c r="A2752" s="22"/>
      <c r="B2752" s="22"/>
      <c r="AJ2752" s="22"/>
    </row>
    <row r="2753" spans="1:36" x14ac:dyDescent="0.2">
      <c r="A2753" s="22"/>
      <c r="B2753" s="22"/>
      <c r="AJ2753" s="22"/>
    </row>
    <row r="2754" spans="1:36" x14ac:dyDescent="0.2">
      <c r="A2754" s="22"/>
      <c r="B2754" s="22"/>
      <c r="AJ2754" s="22"/>
    </row>
    <row r="2755" spans="1:36" x14ac:dyDescent="0.2">
      <c r="A2755" s="22"/>
      <c r="B2755" s="22"/>
      <c r="AJ2755" s="22"/>
    </row>
    <row r="2756" spans="1:36" x14ac:dyDescent="0.2">
      <c r="A2756" s="22"/>
      <c r="B2756" s="22"/>
      <c r="AJ2756" s="22"/>
    </row>
    <row r="2757" spans="1:36" x14ac:dyDescent="0.2">
      <c r="A2757" s="22"/>
      <c r="B2757" s="22"/>
      <c r="AJ2757" s="22"/>
    </row>
    <row r="2758" spans="1:36" x14ac:dyDescent="0.2">
      <c r="A2758" s="22"/>
      <c r="B2758" s="22"/>
      <c r="AJ2758" s="22"/>
    </row>
    <row r="2759" spans="1:36" x14ac:dyDescent="0.2">
      <c r="A2759" s="22"/>
      <c r="B2759" s="22"/>
      <c r="AJ2759" s="22"/>
    </row>
    <row r="2760" spans="1:36" x14ac:dyDescent="0.2">
      <c r="A2760" s="22"/>
      <c r="B2760" s="22"/>
      <c r="AJ2760" s="22"/>
    </row>
    <row r="2761" spans="1:36" x14ac:dyDescent="0.2">
      <c r="A2761" s="22"/>
      <c r="B2761" s="22"/>
      <c r="AJ2761" s="22"/>
    </row>
    <row r="2762" spans="1:36" x14ac:dyDescent="0.2">
      <c r="A2762" s="22"/>
      <c r="B2762" s="22"/>
      <c r="AJ2762" s="22"/>
    </row>
    <row r="2763" spans="1:36" x14ac:dyDescent="0.2">
      <c r="A2763" s="22"/>
      <c r="B2763" s="22"/>
      <c r="AJ2763" s="22"/>
    </row>
    <row r="2764" spans="1:36" x14ac:dyDescent="0.2">
      <c r="A2764" s="22"/>
      <c r="B2764" s="22"/>
      <c r="AJ2764" s="22"/>
    </row>
    <row r="2765" spans="1:36" x14ac:dyDescent="0.2">
      <c r="A2765" s="22"/>
      <c r="B2765" s="22"/>
      <c r="AJ2765" s="22"/>
    </row>
    <row r="2766" spans="1:36" x14ac:dyDescent="0.2">
      <c r="A2766" s="22"/>
      <c r="B2766" s="22"/>
      <c r="AJ2766" s="22"/>
    </row>
    <row r="2767" spans="1:36" x14ac:dyDescent="0.2">
      <c r="A2767" s="22"/>
      <c r="B2767" s="22"/>
      <c r="AJ2767" s="22"/>
    </row>
    <row r="2768" spans="1:36" x14ac:dyDescent="0.2">
      <c r="A2768" s="22"/>
      <c r="B2768" s="22"/>
      <c r="AJ2768" s="22"/>
    </row>
    <row r="2769" spans="1:36" x14ac:dyDescent="0.2">
      <c r="A2769" s="22"/>
      <c r="B2769" s="22"/>
      <c r="AJ2769" s="22"/>
    </row>
    <row r="2770" spans="1:36" x14ac:dyDescent="0.2">
      <c r="A2770" s="22"/>
      <c r="B2770" s="22"/>
      <c r="AJ2770" s="22"/>
    </row>
    <row r="2771" spans="1:36" x14ac:dyDescent="0.2">
      <c r="A2771" s="22"/>
      <c r="B2771" s="22"/>
      <c r="AJ2771" s="22"/>
    </row>
    <row r="2772" spans="1:36" x14ac:dyDescent="0.2">
      <c r="A2772" s="22"/>
      <c r="B2772" s="22"/>
      <c r="AJ2772" s="22"/>
    </row>
    <row r="2773" spans="1:36" x14ac:dyDescent="0.2">
      <c r="A2773" s="22"/>
      <c r="B2773" s="22"/>
      <c r="AJ2773" s="22"/>
    </row>
    <row r="2774" spans="1:36" x14ac:dyDescent="0.2">
      <c r="A2774" s="22"/>
      <c r="B2774" s="22"/>
      <c r="AJ2774" s="22"/>
    </row>
    <row r="2775" spans="1:36" x14ac:dyDescent="0.2">
      <c r="A2775" s="22"/>
      <c r="B2775" s="22"/>
      <c r="AJ2775" s="22"/>
    </row>
    <row r="2776" spans="1:36" x14ac:dyDescent="0.2">
      <c r="A2776" s="22"/>
      <c r="B2776" s="22"/>
      <c r="AJ2776" s="22"/>
    </row>
    <row r="2777" spans="1:36" x14ac:dyDescent="0.2">
      <c r="A2777" s="22"/>
      <c r="B2777" s="22"/>
      <c r="AJ2777" s="22"/>
    </row>
    <row r="2778" spans="1:36" x14ac:dyDescent="0.2">
      <c r="A2778" s="22"/>
      <c r="B2778" s="22"/>
      <c r="AJ2778" s="22"/>
    </row>
    <row r="2779" spans="1:36" x14ac:dyDescent="0.2">
      <c r="A2779" s="22"/>
      <c r="B2779" s="22"/>
      <c r="AJ2779" s="22"/>
    </row>
    <row r="2780" spans="1:36" x14ac:dyDescent="0.2">
      <c r="A2780" s="22"/>
      <c r="B2780" s="22"/>
      <c r="AJ2780" s="22"/>
    </row>
    <row r="2781" spans="1:36" x14ac:dyDescent="0.2">
      <c r="A2781" s="22"/>
      <c r="B2781" s="22"/>
      <c r="AJ2781" s="22"/>
    </row>
    <row r="2782" spans="1:36" x14ac:dyDescent="0.2">
      <c r="A2782" s="22"/>
      <c r="B2782" s="22"/>
      <c r="AJ2782" s="22"/>
    </row>
    <row r="2783" spans="1:36" x14ac:dyDescent="0.2">
      <c r="A2783" s="22"/>
      <c r="B2783" s="22"/>
      <c r="AJ2783" s="22"/>
    </row>
    <row r="2784" spans="1:36" x14ac:dyDescent="0.2">
      <c r="A2784" s="22"/>
      <c r="B2784" s="22"/>
      <c r="AJ2784" s="22"/>
    </row>
    <row r="2785" spans="1:36" x14ac:dyDescent="0.2">
      <c r="A2785" s="22"/>
      <c r="B2785" s="22"/>
      <c r="AJ2785" s="22"/>
    </row>
    <row r="2786" spans="1:36" x14ac:dyDescent="0.2">
      <c r="A2786" s="22"/>
      <c r="B2786" s="22"/>
      <c r="AJ2786" s="22"/>
    </row>
    <row r="2787" spans="1:36" x14ac:dyDescent="0.2">
      <c r="A2787" s="22"/>
      <c r="B2787" s="22"/>
      <c r="AJ2787" s="22"/>
    </row>
    <row r="2788" spans="1:36" x14ac:dyDescent="0.2">
      <c r="A2788" s="22"/>
      <c r="B2788" s="22"/>
      <c r="AJ2788" s="22"/>
    </row>
    <row r="2789" spans="1:36" x14ac:dyDescent="0.2">
      <c r="A2789" s="22"/>
      <c r="B2789" s="22"/>
      <c r="AJ2789" s="22"/>
    </row>
    <row r="2790" spans="1:36" x14ac:dyDescent="0.2">
      <c r="A2790" s="22"/>
      <c r="B2790" s="22"/>
      <c r="AJ2790" s="22"/>
    </row>
    <row r="2791" spans="1:36" x14ac:dyDescent="0.2">
      <c r="A2791" s="22"/>
      <c r="B2791" s="22"/>
      <c r="AJ2791" s="22"/>
    </row>
    <row r="2792" spans="1:36" x14ac:dyDescent="0.2">
      <c r="A2792" s="22"/>
      <c r="B2792" s="22"/>
      <c r="AJ2792" s="22"/>
    </row>
    <row r="2793" spans="1:36" x14ac:dyDescent="0.2">
      <c r="A2793" s="22"/>
      <c r="B2793" s="22"/>
      <c r="AJ2793" s="22"/>
    </row>
    <row r="2794" spans="1:36" x14ac:dyDescent="0.2">
      <c r="A2794" s="22"/>
      <c r="B2794" s="22"/>
      <c r="AJ2794" s="22"/>
    </row>
    <row r="2795" spans="1:36" x14ac:dyDescent="0.2">
      <c r="A2795" s="22"/>
      <c r="B2795" s="22"/>
      <c r="AJ2795" s="22"/>
    </row>
    <row r="2796" spans="1:36" x14ac:dyDescent="0.2">
      <c r="A2796" s="22"/>
      <c r="B2796" s="22"/>
      <c r="AJ2796" s="22"/>
    </row>
    <row r="2797" spans="1:36" x14ac:dyDescent="0.2">
      <c r="A2797" s="22"/>
      <c r="B2797" s="22"/>
      <c r="AJ2797" s="22"/>
    </row>
    <row r="2798" spans="1:36" x14ac:dyDescent="0.2">
      <c r="A2798" s="22"/>
      <c r="B2798" s="22"/>
      <c r="AJ2798" s="22"/>
    </row>
    <row r="2799" spans="1:36" x14ac:dyDescent="0.2">
      <c r="A2799" s="22"/>
      <c r="B2799" s="22"/>
      <c r="AJ2799" s="22"/>
    </row>
    <row r="2800" spans="1:36" x14ac:dyDescent="0.2">
      <c r="A2800" s="22"/>
      <c r="B2800" s="22"/>
      <c r="AJ2800" s="22"/>
    </row>
    <row r="2801" spans="1:36" x14ac:dyDescent="0.2">
      <c r="A2801" s="22"/>
      <c r="B2801" s="22"/>
      <c r="AJ2801" s="22"/>
    </row>
    <row r="2802" spans="1:36" x14ac:dyDescent="0.2">
      <c r="A2802" s="22"/>
      <c r="B2802" s="22"/>
      <c r="AJ2802" s="22"/>
    </row>
    <row r="2803" spans="1:36" x14ac:dyDescent="0.2">
      <c r="A2803" s="22"/>
      <c r="B2803" s="22"/>
      <c r="AJ2803" s="22"/>
    </row>
    <row r="2804" spans="1:36" x14ac:dyDescent="0.2">
      <c r="A2804" s="22"/>
      <c r="B2804" s="22"/>
      <c r="AJ2804" s="22"/>
    </row>
    <row r="2805" spans="1:36" x14ac:dyDescent="0.2">
      <c r="A2805" s="22"/>
      <c r="B2805" s="22"/>
      <c r="AJ2805" s="22"/>
    </row>
    <row r="2806" spans="1:36" x14ac:dyDescent="0.2">
      <c r="A2806" s="22"/>
      <c r="B2806" s="22"/>
      <c r="AJ2806" s="22"/>
    </row>
    <row r="2807" spans="1:36" x14ac:dyDescent="0.2">
      <c r="A2807" s="22"/>
      <c r="B2807" s="22"/>
      <c r="AJ2807" s="22"/>
    </row>
    <row r="2808" spans="1:36" x14ac:dyDescent="0.2">
      <c r="A2808" s="22"/>
      <c r="B2808" s="22"/>
      <c r="AJ2808" s="22"/>
    </row>
    <row r="2809" spans="1:36" x14ac:dyDescent="0.2">
      <c r="A2809" s="22"/>
      <c r="B2809" s="22"/>
      <c r="AJ2809" s="22"/>
    </row>
    <row r="2810" spans="1:36" x14ac:dyDescent="0.2">
      <c r="A2810" s="22"/>
      <c r="B2810" s="22"/>
      <c r="AJ2810" s="22"/>
    </row>
    <row r="2811" spans="1:36" x14ac:dyDescent="0.2">
      <c r="A2811" s="22"/>
      <c r="B2811" s="22"/>
      <c r="AJ2811" s="22"/>
    </row>
    <row r="2812" spans="1:36" x14ac:dyDescent="0.2">
      <c r="A2812" s="22"/>
      <c r="B2812" s="22"/>
      <c r="AJ2812" s="22"/>
    </row>
    <row r="2813" spans="1:36" x14ac:dyDescent="0.2">
      <c r="A2813" s="22"/>
      <c r="B2813" s="22"/>
      <c r="AJ2813" s="22"/>
    </row>
    <row r="2814" spans="1:36" x14ac:dyDescent="0.2">
      <c r="A2814" s="22"/>
      <c r="B2814" s="22"/>
      <c r="AJ2814" s="22"/>
    </row>
    <row r="2815" spans="1:36" x14ac:dyDescent="0.2">
      <c r="A2815" s="22"/>
      <c r="B2815" s="22"/>
      <c r="AJ2815" s="22"/>
    </row>
    <row r="2816" spans="1:36" x14ac:dyDescent="0.2">
      <c r="A2816" s="22"/>
      <c r="B2816" s="22"/>
      <c r="AJ2816" s="22"/>
    </row>
    <row r="2817" spans="1:36" x14ac:dyDescent="0.2">
      <c r="A2817" s="22"/>
      <c r="B2817" s="22"/>
      <c r="AJ2817" s="22"/>
    </row>
    <row r="2818" spans="1:36" x14ac:dyDescent="0.2">
      <c r="A2818" s="22"/>
      <c r="B2818" s="22"/>
      <c r="AJ2818" s="22"/>
    </row>
    <row r="2819" spans="1:36" x14ac:dyDescent="0.2">
      <c r="A2819" s="22"/>
      <c r="B2819" s="22"/>
      <c r="AJ2819" s="22"/>
    </row>
    <row r="2820" spans="1:36" x14ac:dyDescent="0.2">
      <c r="A2820" s="22"/>
      <c r="B2820" s="22"/>
      <c r="AJ2820" s="22"/>
    </row>
    <row r="2821" spans="1:36" x14ac:dyDescent="0.2">
      <c r="A2821" s="22"/>
      <c r="B2821" s="22"/>
      <c r="AJ2821" s="22"/>
    </row>
    <row r="2822" spans="1:36" x14ac:dyDescent="0.2">
      <c r="A2822" s="22"/>
      <c r="B2822" s="22"/>
      <c r="AJ2822" s="22"/>
    </row>
    <row r="2823" spans="1:36" x14ac:dyDescent="0.2">
      <c r="A2823" s="22"/>
      <c r="B2823" s="22"/>
      <c r="AJ2823" s="22"/>
    </row>
    <row r="2824" spans="1:36" x14ac:dyDescent="0.2">
      <c r="A2824" s="22"/>
      <c r="B2824" s="22"/>
      <c r="AJ2824" s="22"/>
    </row>
    <row r="2825" spans="1:36" x14ac:dyDescent="0.2">
      <c r="A2825" s="22"/>
      <c r="B2825" s="22"/>
      <c r="AJ2825" s="22"/>
    </row>
    <row r="2826" spans="1:36" x14ac:dyDescent="0.2">
      <c r="A2826" s="22"/>
      <c r="B2826" s="22"/>
      <c r="AJ2826" s="22"/>
    </row>
    <row r="2827" spans="1:36" x14ac:dyDescent="0.2">
      <c r="A2827" s="22"/>
      <c r="B2827" s="22"/>
      <c r="AJ2827" s="22"/>
    </row>
    <row r="2828" spans="1:36" x14ac:dyDescent="0.2">
      <c r="A2828" s="22"/>
      <c r="B2828" s="22"/>
      <c r="AJ2828" s="22"/>
    </row>
    <row r="2829" spans="1:36" x14ac:dyDescent="0.2">
      <c r="A2829" s="22"/>
      <c r="B2829" s="22"/>
      <c r="AJ2829" s="22"/>
    </row>
    <row r="2830" spans="1:36" x14ac:dyDescent="0.2">
      <c r="A2830" s="22"/>
      <c r="B2830" s="22"/>
      <c r="AJ2830" s="22"/>
    </row>
    <row r="2831" spans="1:36" x14ac:dyDescent="0.2">
      <c r="A2831" s="22"/>
      <c r="B2831" s="22"/>
      <c r="AJ2831" s="22"/>
    </row>
    <row r="2832" spans="1:36" x14ac:dyDescent="0.2">
      <c r="A2832" s="22"/>
      <c r="B2832" s="22"/>
      <c r="AJ2832" s="22"/>
    </row>
    <row r="2833" spans="1:36" x14ac:dyDescent="0.2">
      <c r="A2833" s="22"/>
      <c r="B2833" s="22"/>
      <c r="AJ2833" s="22"/>
    </row>
    <row r="2834" spans="1:36" x14ac:dyDescent="0.2">
      <c r="A2834" s="22"/>
      <c r="B2834" s="22"/>
      <c r="AJ2834" s="22"/>
    </row>
    <row r="2835" spans="1:36" x14ac:dyDescent="0.2">
      <c r="A2835" s="22"/>
      <c r="B2835" s="22"/>
      <c r="AJ2835" s="22"/>
    </row>
    <row r="2836" spans="1:36" x14ac:dyDescent="0.2">
      <c r="A2836" s="22"/>
      <c r="B2836" s="22"/>
      <c r="AJ2836" s="22"/>
    </row>
    <row r="2837" spans="1:36" x14ac:dyDescent="0.2">
      <c r="A2837" s="22"/>
      <c r="B2837" s="22"/>
      <c r="AJ2837" s="22"/>
    </row>
    <row r="2838" spans="1:36" x14ac:dyDescent="0.2">
      <c r="A2838" s="22"/>
      <c r="B2838" s="22"/>
      <c r="AJ2838" s="22"/>
    </row>
    <row r="2839" spans="1:36" x14ac:dyDescent="0.2">
      <c r="A2839" s="22"/>
      <c r="B2839" s="22"/>
      <c r="AJ2839" s="22"/>
    </row>
    <row r="2840" spans="1:36" x14ac:dyDescent="0.2">
      <c r="A2840" s="22"/>
      <c r="B2840" s="22"/>
      <c r="AJ2840" s="22"/>
    </row>
    <row r="2841" spans="1:36" x14ac:dyDescent="0.2">
      <c r="A2841" s="22"/>
      <c r="B2841" s="22"/>
      <c r="AJ2841" s="22"/>
    </row>
    <row r="2842" spans="1:36" x14ac:dyDescent="0.2">
      <c r="A2842" s="22"/>
      <c r="B2842" s="22"/>
      <c r="AJ2842" s="22"/>
    </row>
    <row r="2843" spans="1:36" x14ac:dyDescent="0.2">
      <c r="A2843" s="22"/>
      <c r="B2843" s="22"/>
      <c r="AJ2843" s="22"/>
    </row>
    <row r="2844" spans="1:36" x14ac:dyDescent="0.2">
      <c r="A2844" s="22"/>
      <c r="B2844" s="22"/>
      <c r="AJ2844" s="22"/>
    </row>
    <row r="2845" spans="1:36" x14ac:dyDescent="0.2">
      <c r="A2845" s="22"/>
      <c r="B2845" s="22"/>
      <c r="AJ2845" s="22"/>
    </row>
    <row r="2846" spans="1:36" x14ac:dyDescent="0.2">
      <c r="A2846" s="22"/>
      <c r="B2846" s="22"/>
      <c r="AJ2846" s="22"/>
    </row>
    <row r="2847" spans="1:36" x14ac:dyDescent="0.2">
      <c r="A2847" s="22"/>
      <c r="B2847" s="22"/>
      <c r="AJ2847" s="22"/>
    </row>
    <row r="2848" spans="1:36" x14ac:dyDescent="0.2">
      <c r="A2848" s="22"/>
      <c r="B2848" s="22"/>
      <c r="AJ2848" s="22"/>
    </row>
    <row r="2849" spans="1:36" x14ac:dyDescent="0.2">
      <c r="A2849" s="22"/>
      <c r="B2849" s="22"/>
      <c r="AJ2849" s="22"/>
    </row>
    <row r="2850" spans="1:36" x14ac:dyDescent="0.2">
      <c r="A2850" s="22"/>
      <c r="B2850" s="22"/>
      <c r="AJ2850" s="22"/>
    </row>
    <row r="2851" spans="1:36" x14ac:dyDescent="0.2">
      <c r="A2851" s="22"/>
      <c r="B2851" s="22"/>
      <c r="AJ2851" s="22"/>
    </row>
    <row r="2852" spans="1:36" x14ac:dyDescent="0.2">
      <c r="A2852" s="22"/>
      <c r="B2852" s="22"/>
      <c r="AJ2852" s="22"/>
    </row>
    <row r="2853" spans="1:36" x14ac:dyDescent="0.2">
      <c r="A2853" s="22"/>
      <c r="B2853" s="22"/>
      <c r="AJ2853" s="22"/>
    </row>
    <row r="2854" spans="1:36" x14ac:dyDescent="0.2">
      <c r="A2854" s="22"/>
      <c r="B2854" s="22"/>
      <c r="AJ2854" s="22"/>
    </row>
    <row r="2855" spans="1:36" x14ac:dyDescent="0.2">
      <c r="A2855" s="22"/>
      <c r="B2855" s="22"/>
      <c r="AJ2855" s="22"/>
    </row>
    <row r="2856" spans="1:36" x14ac:dyDescent="0.2">
      <c r="A2856" s="22"/>
      <c r="B2856" s="22"/>
      <c r="AJ2856" s="22"/>
    </row>
    <row r="2857" spans="1:36" x14ac:dyDescent="0.2">
      <c r="A2857" s="22"/>
      <c r="B2857" s="22"/>
      <c r="AJ2857" s="22"/>
    </row>
    <row r="2858" spans="1:36" x14ac:dyDescent="0.2">
      <c r="A2858" s="22"/>
      <c r="B2858" s="22"/>
      <c r="AJ2858" s="22"/>
    </row>
    <row r="2859" spans="1:36" x14ac:dyDescent="0.2">
      <c r="A2859" s="22"/>
      <c r="B2859" s="22"/>
      <c r="AJ2859" s="22"/>
    </row>
    <row r="2860" spans="1:36" x14ac:dyDescent="0.2">
      <c r="A2860" s="22"/>
      <c r="B2860" s="22"/>
      <c r="AJ2860" s="22"/>
    </row>
    <row r="2861" spans="1:36" x14ac:dyDescent="0.2">
      <c r="A2861" s="22"/>
      <c r="B2861" s="22"/>
      <c r="AJ2861" s="22"/>
    </row>
    <row r="2862" spans="1:36" x14ac:dyDescent="0.2">
      <c r="A2862" s="22"/>
      <c r="B2862" s="22"/>
      <c r="AJ2862" s="22"/>
    </row>
    <row r="2863" spans="1:36" x14ac:dyDescent="0.2">
      <c r="A2863" s="22"/>
      <c r="B2863" s="22"/>
      <c r="AJ2863" s="22"/>
    </row>
    <row r="2864" spans="1:36" x14ac:dyDescent="0.2">
      <c r="A2864" s="22"/>
      <c r="B2864" s="22"/>
      <c r="AJ2864" s="22"/>
    </row>
    <row r="2865" spans="1:36" x14ac:dyDescent="0.2">
      <c r="A2865" s="22"/>
      <c r="B2865" s="22"/>
      <c r="AJ2865" s="22"/>
    </row>
    <row r="2866" spans="1:36" x14ac:dyDescent="0.2">
      <c r="A2866" s="22"/>
      <c r="B2866" s="22"/>
      <c r="AJ2866" s="22"/>
    </row>
    <row r="2867" spans="1:36" x14ac:dyDescent="0.2">
      <c r="A2867" s="22"/>
      <c r="B2867" s="22"/>
      <c r="AJ2867" s="22"/>
    </row>
    <row r="2868" spans="1:36" x14ac:dyDescent="0.2">
      <c r="A2868" s="22"/>
      <c r="B2868" s="22"/>
      <c r="AJ2868" s="22"/>
    </row>
    <row r="2869" spans="1:36" x14ac:dyDescent="0.2">
      <c r="A2869" s="22"/>
      <c r="B2869" s="22"/>
      <c r="AJ2869" s="22"/>
    </row>
    <row r="2870" spans="1:36" x14ac:dyDescent="0.2">
      <c r="A2870" s="22"/>
      <c r="B2870" s="22"/>
      <c r="AJ2870" s="22"/>
    </row>
    <row r="2871" spans="1:36" x14ac:dyDescent="0.2">
      <c r="A2871" s="22"/>
      <c r="B2871" s="22"/>
      <c r="AJ2871" s="22"/>
    </row>
    <row r="2872" spans="1:36" x14ac:dyDescent="0.2">
      <c r="A2872" s="22"/>
      <c r="B2872" s="22"/>
      <c r="AJ2872" s="22"/>
    </row>
    <row r="2873" spans="1:36" x14ac:dyDescent="0.2">
      <c r="A2873" s="22"/>
      <c r="B2873" s="22"/>
      <c r="AJ2873" s="22"/>
    </row>
    <row r="2874" spans="1:36" x14ac:dyDescent="0.2">
      <c r="A2874" s="22"/>
      <c r="B2874" s="22"/>
      <c r="AJ2874" s="22"/>
    </row>
    <row r="2875" spans="1:36" x14ac:dyDescent="0.2">
      <c r="A2875" s="22"/>
      <c r="B2875" s="22"/>
      <c r="AJ2875" s="22"/>
    </row>
    <row r="2876" spans="1:36" x14ac:dyDescent="0.2">
      <c r="A2876" s="22"/>
      <c r="B2876" s="22"/>
      <c r="AJ2876" s="22"/>
    </row>
    <row r="2877" spans="1:36" x14ac:dyDescent="0.2">
      <c r="A2877" s="22"/>
      <c r="B2877" s="22"/>
      <c r="AJ2877" s="22"/>
    </row>
    <row r="2878" spans="1:36" x14ac:dyDescent="0.2">
      <c r="A2878" s="22"/>
      <c r="B2878" s="22"/>
      <c r="AJ2878" s="22"/>
    </row>
    <row r="2879" spans="1:36" x14ac:dyDescent="0.2">
      <c r="A2879" s="22"/>
      <c r="B2879" s="22"/>
      <c r="AJ2879" s="22"/>
    </row>
    <row r="2880" spans="1:36" x14ac:dyDescent="0.2">
      <c r="A2880" s="22"/>
      <c r="B2880" s="22"/>
      <c r="AJ2880" s="22"/>
    </row>
    <row r="2881" spans="1:36" x14ac:dyDescent="0.2">
      <c r="A2881" s="22"/>
      <c r="B2881" s="22"/>
      <c r="AJ2881" s="22"/>
    </row>
    <row r="2882" spans="1:36" x14ac:dyDescent="0.2">
      <c r="A2882" s="22"/>
      <c r="B2882" s="22"/>
      <c r="AJ2882" s="22"/>
    </row>
    <row r="2883" spans="1:36" x14ac:dyDescent="0.2">
      <c r="A2883" s="22"/>
      <c r="B2883" s="22"/>
      <c r="AJ2883" s="22"/>
    </row>
    <row r="2884" spans="1:36" x14ac:dyDescent="0.2">
      <c r="A2884" s="22"/>
      <c r="B2884" s="22"/>
      <c r="AJ2884" s="22"/>
    </row>
    <row r="2885" spans="1:36" x14ac:dyDescent="0.2">
      <c r="A2885" s="22"/>
      <c r="B2885" s="22"/>
      <c r="AJ2885" s="22"/>
    </row>
    <row r="2886" spans="1:36" x14ac:dyDescent="0.2">
      <c r="A2886" s="22"/>
      <c r="B2886" s="22"/>
      <c r="AJ2886" s="22"/>
    </row>
    <row r="2887" spans="1:36" x14ac:dyDescent="0.2">
      <c r="A2887" s="22"/>
      <c r="B2887" s="22"/>
      <c r="AJ2887" s="22"/>
    </row>
    <row r="2888" spans="1:36" x14ac:dyDescent="0.2">
      <c r="A2888" s="22"/>
      <c r="B2888" s="22"/>
      <c r="AJ2888" s="22"/>
    </row>
    <row r="2889" spans="1:36" x14ac:dyDescent="0.2">
      <c r="A2889" s="22"/>
      <c r="B2889" s="22"/>
      <c r="AJ2889" s="22"/>
    </row>
    <row r="2890" spans="1:36" x14ac:dyDescent="0.2">
      <c r="A2890" s="22"/>
      <c r="B2890" s="22"/>
      <c r="AJ2890" s="22"/>
    </row>
    <row r="2891" spans="1:36" x14ac:dyDescent="0.2">
      <c r="A2891" s="22"/>
      <c r="B2891" s="22"/>
      <c r="AJ2891" s="22"/>
    </row>
    <row r="2892" spans="1:36" x14ac:dyDescent="0.2">
      <c r="A2892" s="22"/>
      <c r="B2892" s="22"/>
      <c r="AJ2892" s="22"/>
    </row>
    <row r="2893" spans="1:36" x14ac:dyDescent="0.2">
      <c r="A2893" s="22"/>
      <c r="B2893" s="22"/>
      <c r="AJ2893" s="22"/>
    </row>
    <row r="2894" spans="1:36" x14ac:dyDescent="0.2">
      <c r="A2894" s="22"/>
      <c r="B2894" s="22"/>
      <c r="AJ2894" s="22"/>
    </row>
    <row r="2895" spans="1:36" x14ac:dyDescent="0.2">
      <c r="A2895" s="22"/>
      <c r="B2895" s="22"/>
      <c r="AJ2895" s="22"/>
    </row>
    <row r="2896" spans="1:36" x14ac:dyDescent="0.2">
      <c r="A2896" s="22"/>
      <c r="B2896" s="22"/>
      <c r="AJ2896" s="22"/>
    </row>
    <row r="2897" spans="1:36" x14ac:dyDescent="0.2">
      <c r="A2897" s="22"/>
      <c r="B2897" s="22"/>
      <c r="AJ2897" s="22"/>
    </row>
    <row r="2898" spans="1:36" x14ac:dyDescent="0.2">
      <c r="A2898" s="22"/>
      <c r="B2898" s="22"/>
      <c r="AJ2898" s="22"/>
    </row>
    <row r="2899" spans="1:36" x14ac:dyDescent="0.2">
      <c r="A2899" s="22"/>
      <c r="B2899" s="22"/>
      <c r="AJ2899" s="22"/>
    </row>
    <row r="2900" spans="1:36" x14ac:dyDescent="0.2">
      <c r="A2900" s="22"/>
      <c r="B2900" s="22"/>
      <c r="AJ2900" s="22"/>
    </row>
    <row r="2901" spans="1:36" x14ac:dyDescent="0.2">
      <c r="A2901" s="22"/>
      <c r="B2901" s="22"/>
      <c r="AJ2901" s="22"/>
    </row>
    <row r="2902" spans="1:36" x14ac:dyDescent="0.2">
      <c r="A2902" s="22"/>
      <c r="B2902" s="22"/>
      <c r="AJ2902" s="22"/>
    </row>
    <row r="2903" spans="1:36" x14ac:dyDescent="0.2">
      <c r="A2903" s="22"/>
      <c r="B2903" s="22"/>
      <c r="AJ2903" s="22"/>
    </row>
    <row r="2904" spans="1:36" x14ac:dyDescent="0.2">
      <c r="A2904" s="22"/>
      <c r="B2904" s="22"/>
      <c r="AJ2904" s="22"/>
    </row>
    <row r="2905" spans="1:36" x14ac:dyDescent="0.2">
      <c r="A2905" s="22"/>
      <c r="B2905" s="22"/>
      <c r="AJ2905" s="22"/>
    </row>
    <row r="2906" spans="1:36" x14ac:dyDescent="0.2">
      <c r="A2906" s="22"/>
      <c r="B2906" s="22"/>
      <c r="AJ2906" s="22"/>
    </row>
    <row r="2907" spans="1:36" x14ac:dyDescent="0.2">
      <c r="A2907" s="22"/>
      <c r="B2907" s="22"/>
      <c r="AJ2907" s="22"/>
    </row>
    <row r="2908" spans="1:36" x14ac:dyDescent="0.2">
      <c r="A2908" s="22"/>
      <c r="B2908" s="22"/>
      <c r="AJ2908" s="22"/>
    </row>
    <row r="2909" spans="1:36" x14ac:dyDescent="0.2">
      <c r="A2909" s="22"/>
      <c r="B2909" s="22"/>
      <c r="AJ2909" s="22"/>
    </row>
    <row r="2910" spans="1:36" x14ac:dyDescent="0.2">
      <c r="A2910" s="22"/>
      <c r="B2910" s="22"/>
      <c r="AJ2910" s="22"/>
    </row>
    <row r="2911" spans="1:36" x14ac:dyDescent="0.2">
      <c r="A2911" s="22"/>
      <c r="B2911" s="22"/>
      <c r="AJ2911" s="22"/>
    </row>
    <row r="2912" spans="1:36" x14ac:dyDescent="0.2">
      <c r="A2912" s="22"/>
      <c r="B2912" s="22"/>
      <c r="AJ2912" s="22"/>
    </row>
    <row r="2913" spans="1:36" x14ac:dyDescent="0.2">
      <c r="A2913" s="22"/>
      <c r="B2913" s="22"/>
      <c r="AJ2913" s="22"/>
    </row>
    <row r="2914" spans="1:36" x14ac:dyDescent="0.2">
      <c r="A2914" s="22"/>
      <c r="B2914" s="22"/>
      <c r="AJ2914" s="22"/>
    </row>
    <row r="2915" spans="1:36" x14ac:dyDescent="0.2">
      <c r="A2915" s="22"/>
      <c r="B2915" s="22"/>
      <c r="AJ2915" s="22"/>
    </row>
    <row r="2916" spans="1:36" x14ac:dyDescent="0.2">
      <c r="A2916" s="22"/>
      <c r="B2916" s="22"/>
      <c r="AJ2916" s="22"/>
    </row>
    <row r="2917" spans="1:36" x14ac:dyDescent="0.2">
      <c r="A2917" s="22"/>
      <c r="B2917" s="22"/>
      <c r="AJ2917" s="22"/>
    </row>
    <row r="2918" spans="1:36" x14ac:dyDescent="0.2">
      <c r="A2918" s="22"/>
      <c r="B2918" s="22"/>
      <c r="AJ2918" s="22"/>
    </row>
    <row r="2919" spans="1:36" x14ac:dyDescent="0.2">
      <c r="A2919" s="22"/>
      <c r="B2919" s="22"/>
      <c r="AJ2919" s="22"/>
    </row>
    <row r="2920" spans="1:36" x14ac:dyDescent="0.2">
      <c r="A2920" s="22"/>
      <c r="B2920" s="22"/>
      <c r="AJ2920" s="22"/>
    </row>
    <row r="2921" spans="1:36" x14ac:dyDescent="0.2">
      <c r="A2921" s="22"/>
      <c r="B2921" s="22"/>
      <c r="AJ2921" s="22"/>
    </row>
    <row r="2922" spans="1:36" x14ac:dyDescent="0.2">
      <c r="A2922" s="22"/>
      <c r="B2922" s="22"/>
      <c r="AJ2922" s="22"/>
    </row>
    <row r="2923" spans="1:36" x14ac:dyDescent="0.2">
      <c r="A2923" s="22"/>
      <c r="B2923" s="22"/>
      <c r="AJ2923" s="22"/>
    </row>
    <row r="2924" spans="1:36" x14ac:dyDescent="0.2">
      <c r="A2924" s="22"/>
      <c r="B2924" s="22"/>
      <c r="AJ2924" s="22"/>
    </row>
    <row r="2925" spans="1:36" x14ac:dyDescent="0.2">
      <c r="A2925" s="22"/>
      <c r="B2925" s="22"/>
      <c r="AJ2925" s="22"/>
    </row>
    <row r="2926" spans="1:36" x14ac:dyDescent="0.2">
      <c r="A2926" s="22"/>
      <c r="B2926" s="22"/>
      <c r="AJ2926" s="22"/>
    </row>
    <row r="2927" spans="1:36" x14ac:dyDescent="0.2">
      <c r="A2927" s="22"/>
      <c r="B2927" s="22"/>
      <c r="AJ2927" s="22"/>
    </row>
    <row r="2928" spans="1:36" x14ac:dyDescent="0.2">
      <c r="A2928" s="22"/>
      <c r="B2928" s="22"/>
      <c r="AJ2928" s="22"/>
    </row>
    <row r="2929" spans="1:36" x14ac:dyDescent="0.2">
      <c r="A2929" s="22"/>
      <c r="B2929" s="22"/>
      <c r="AJ2929" s="22"/>
    </row>
    <row r="2930" spans="1:36" x14ac:dyDescent="0.2">
      <c r="A2930" s="22"/>
      <c r="B2930" s="22"/>
      <c r="AJ2930" s="22"/>
    </row>
    <row r="2931" spans="1:36" x14ac:dyDescent="0.2">
      <c r="A2931" s="22"/>
      <c r="B2931" s="22"/>
      <c r="AJ2931" s="22"/>
    </row>
    <row r="2932" spans="1:36" x14ac:dyDescent="0.2">
      <c r="A2932" s="22"/>
      <c r="B2932" s="22"/>
      <c r="AJ2932" s="22"/>
    </row>
    <row r="2933" spans="1:36" x14ac:dyDescent="0.2">
      <c r="A2933" s="22"/>
      <c r="B2933" s="22"/>
      <c r="AJ2933" s="22"/>
    </row>
    <row r="2934" spans="1:36" x14ac:dyDescent="0.2">
      <c r="A2934" s="22"/>
      <c r="B2934" s="22"/>
      <c r="AJ2934" s="22"/>
    </row>
    <row r="2935" spans="1:36" x14ac:dyDescent="0.2">
      <c r="A2935" s="22"/>
      <c r="B2935" s="22"/>
      <c r="AJ2935" s="22"/>
    </row>
    <row r="2936" spans="1:36" x14ac:dyDescent="0.2">
      <c r="A2936" s="22"/>
      <c r="B2936" s="22"/>
      <c r="AJ2936" s="22"/>
    </row>
    <row r="2937" spans="1:36" x14ac:dyDescent="0.2">
      <c r="A2937" s="22"/>
      <c r="B2937" s="22"/>
      <c r="AJ2937" s="22"/>
    </row>
    <row r="2938" spans="1:36" x14ac:dyDescent="0.2">
      <c r="A2938" s="22"/>
      <c r="B2938" s="22"/>
      <c r="AJ2938" s="22"/>
    </row>
    <row r="2939" spans="1:36" x14ac:dyDescent="0.2">
      <c r="A2939" s="22"/>
      <c r="B2939" s="22"/>
      <c r="AJ2939" s="22"/>
    </row>
    <row r="2940" spans="1:36" x14ac:dyDescent="0.2">
      <c r="A2940" s="22"/>
      <c r="B2940" s="22"/>
      <c r="AJ2940" s="22"/>
    </row>
    <row r="2941" spans="1:36" x14ac:dyDescent="0.2">
      <c r="A2941" s="22"/>
      <c r="B2941" s="22"/>
      <c r="AJ2941" s="22"/>
    </row>
    <row r="2942" spans="1:36" x14ac:dyDescent="0.2">
      <c r="A2942" s="22"/>
      <c r="B2942" s="22"/>
      <c r="AJ2942" s="22"/>
    </row>
    <row r="2943" spans="1:36" x14ac:dyDescent="0.2">
      <c r="A2943" s="22"/>
      <c r="B2943" s="22"/>
      <c r="AJ2943" s="22"/>
    </row>
    <row r="2944" spans="1:36" x14ac:dyDescent="0.2">
      <c r="A2944" s="22"/>
      <c r="B2944" s="22"/>
      <c r="AJ2944" s="22"/>
    </row>
    <row r="2945" spans="1:36" x14ac:dyDescent="0.2">
      <c r="A2945" s="22"/>
      <c r="B2945" s="22"/>
      <c r="AJ2945" s="22"/>
    </row>
    <row r="2946" spans="1:36" x14ac:dyDescent="0.2">
      <c r="A2946" s="22"/>
      <c r="B2946" s="22"/>
      <c r="AJ2946" s="22"/>
    </row>
    <row r="2947" spans="1:36" x14ac:dyDescent="0.2">
      <c r="A2947" s="22"/>
      <c r="B2947" s="22"/>
      <c r="AJ2947" s="22"/>
    </row>
    <row r="2948" spans="1:36" x14ac:dyDescent="0.2">
      <c r="A2948" s="22"/>
      <c r="B2948" s="22"/>
      <c r="AJ2948" s="22"/>
    </row>
    <row r="2949" spans="1:36" x14ac:dyDescent="0.2">
      <c r="A2949" s="22"/>
      <c r="B2949" s="22"/>
      <c r="AJ2949" s="22"/>
    </row>
    <row r="2950" spans="1:36" x14ac:dyDescent="0.2">
      <c r="A2950" s="22"/>
      <c r="B2950" s="22"/>
      <c r="AJ2950" s="22"/>
    </row>
    <row r="2951" spans="1:36" x14ac:dyDescent="0.2">
      <c r="A2951" s="22"/>
      <c r="B2951" s="22"/>
      <c r="AJ2951" s="22"/>
    </row>
    <row r="2952" spans="1:36" x14ac:dyDescent="0.2">
      <c r="A2952" s="22"/>
      <c r="B2952" s="22"/>
      <c r="AJ2952" s="22"/>
    </row>
    <row r="2953" spans="1:36" x14ac:dyDescent="0.2">
      <c r="A2953" s="22"/>
      <c r="B2953" s="22"/>
      <c r="AJ2953" s="22"/>
    </row>
    <row r="2954" spans="1:36" x14ac:dyDescent="0.2">
      <c r="A2954" s="22"/>
      <c r="B2954" s="22"/>
      <c r="AJ2954" s="22"/>
    </row>
    <row r="2955" spans="1:36" x14ac:dyDescent="0.2">
      <c r="A2955" s="22"/>
      <c r="B2955" s="22"/>
      <c r="AJ2955" s="22"/>
    </row>
    <row r="2956" spans="1:36" x14ac:dyDescent="0.2">
      <c r="A2956" s="22"/>
      <c r="B2956" s="22"/>
      <c r="AJ2956" s="22"/>
    </row>
    <row r="2957" spans="1:36" x14ac:dyDescent="0.2">
      <c r="A2957" s="22"/>
      <c r="B2957" s="22"/>
      <c r="AJ2957" s="22"/>
    </row>
    <row r="2958" spans="1:36" x14ac:dyDescent="0.2">
      <c r="A2958" s="22"/>
      <c r="B2958" s="22"/>
      <c r="AJ2958" s="22"/>
    </row>
    <row r="2959" spans="1:36" x14ac:dyDescent="0.2">
      <c r="A2959" s="22"/>
      <c r="B2959" s="22"/>
      <c r="AJ2959" s="22"/>
    </row>
    <row r="2960" spans="1:36" x14ac:dyDescent="0.2">
      <c r="A2960" s="22"/>
      <c r="B2960" s="22"/>
      <c r="AJ2960" s="22"/>
    </row>
    <row r="2961" spans="1:36" x14ac:dyDescent="0.2">
      <c r="A2961" s="22"/>
      <c r="B2961" s="22"/>
      <c r="AJ2961" s="22"/>
    </row>
    <row r="2962" spans="1:36" x14ac:dyDescent="0.2">
      <c r="A2962" s="22"/>
      <c r="B2962" s="22"/>
      <c r="AJ2962" s="22"/>
    </row>
    <row r="2963" spans="1:36" x14ac:dyDescent="0.2">
      <c r="A2963" s="22"/>
      <c r="B2963" s="22"/>
      <c r="AJ2963" s="22"/>
    </row>
    <row r="2964" spans="1:36" x14ac:dyDescent="0.2">
      <c r="A2964" s="22"/>
      <c r="B2964" s="22"/>
      <c r="AJ2964" s="22"/>
    </row>
    <row r="2965" spans="1:36" x14ac:dyDescent="0.2">
      <c r="A2965" s="22"/>
      <c r="B2965" s="22"/>
      <c r="AJ2965" s="22"/>
    </row>
    <row r="2966" spans="1:36" x14ac:dyDescent="0.2">
      <c r="A2966" s="22"/>
      <c r="B2966" s="22"/>
      <c r="AJ2966" s="22"/>
    </row>
    <row r="2967" spans="1:36" x14ac:dyDescent="0.2">
      <c r="A2967" s="22"/>
      <c r="B2967" s="22"/>
      <c r="AJ2967" s="22"/>
    </row>
    <row r="2968" spans="1:36" x14ac:dyDescent="0.2">
      <c r="A2968" s="22"/>
      <c r="B2968" s="22"/>
      <c r="AJ2968" s="22"/>
    </row>
    <row r="2969" spans="1:36" x14ac:dyDescent="0.2">
      <c r="A2969" s="22"/>
      <c r="B2969" s="22"/>
      <c r="AJ2969" s="22"/>
    </row>
    <row r="2970" spans="1:36" x14ac:dyDescent="0.2">
      <c r="A2970" s="22"/>
      <c r="B2970" s="22"/>
      <c r="AJ2970" s="22"/>
    </row>
    <row r="2971" spans="1:36" x14ac:dyDescent="0.2">
      <c r="A2971" s="22"/>
      <c r="B2971" s="22"/>
      <c r="AJ2971" s="22"/>
    </row>
    <row r="2972" spans="1:36" x14ac:dyDescent="0.2">
      <c r="A2972" s="22"/>
      <c r="B2972" s="22"/>
      <c r="AJ2972" s="22"/>
    </row>
    <row r="2973" spans="1:36" x14ac:dyDescent="0.2">
      <c r="A2973" s="22"/>
      <c r="B2973" s="22"/>
      <c r="AJ2973" s="22"/>
    </row>
    <row r="2974" spans="1:36" x14ac:dyDescent="0.2">
      <c r="A2974" s="22"/>
      <c r="B2974" s="22"/>
      <c r="AJ2974" s="22"/>
    </row>
    <row r="2975" spans="1:36" x14ac:dyDescent="0.2">
      <c r="A2975" s="22"/>
      <c r="B2975" s="22"/>
      <c r="AJ2975" s="22"/>
    </row>
    <row r="2976" spans="1:36" x14ac:dyDescent="0.2">
      <c r="A2976" s="22"/>
      <c r="B2976" s="22"/>
      <c r="AJ2976" s="22"/>
    </row>
    <row r="2977" spans="1:36" x14ac:dyDescent="0.2">
      <c r="A2977" s="22"/>
      <c r="B2977" s="22"/>
      <c r="AJ2977" s="22"/>
    </row>
    <row r="2978" spans="1:36" x14ac:dyDescent="0.2">
      <c r="A2978" s="22"/>
      <c r="B2978" s="22"/>
      <c r="AJ2978" s="22"/>
    </row>
    <row r="2979" spans="1:36" x14ac:dyDescent="0.2">
      <c r="A2979" s="22"/>
      <c r="B2979" s="22"/>
      <c r="AJ2979" s="22"/>
    </row>
    <row r="2980" spans="1:36" x14ac:dyDescent="0.2">
      <c r="A2980" s="22"/>
      <c r="B2980" s="22"/>
      <c r="AJ2980" s="22"/>
    </row>
    <row r="2981" spans="1:36" x14ac:dyDescent="0.2">
      <c r="A2981" s="22"/>
      <c r="B2981" s="22"/>
      <c r="AJ2981" s="22"/>
    </row>
    <row r="2982" spans="1:36" x14ac:dyDescent="0.2">
      <c r="A2982" s="22"/>
      <c r="B2982" s="22"/>
      <c r="AJ2982" s="22"/>
    </row>
    <row r="2983" spans="1:36" x14ac:dyDescent="0.2">
      <c r="A2983" s="22"/>
      <c r="B2983" s="22"/>
      <c r="AJ2983" s="22"/>
    </row>
    <row r="2984" spans="1:36" x14ac:dyDescent="0.2">
      <c r="A2984" s="22"/>
      <c r="B2984" s="22"/>
      <c r="AJ2984" s="22"/>
    </row>
    <row r="2985" spans="1:36" x14ac:dyDescent="0.2">
      <c r="A2985" s="22"/>
      <c r="B2985" s="22"/>
      <c r="AJ2985" s="22"/>
    </row>
    <row r="2986" spans="1:36" x14ac:dyDescent="0.2">
      <c r="A2986" s="22"/>
      <c r="B2986" s="22"/>
      <c r="AJ2986" s="22"/>
    </row>
    <row r="2987" spans="1:36" x14ac:dyDescent="0.2">
      <c r="A2987" s="22"/>
      <c r="B2987" s="22"/>
      <c r="AJ2987" s="22"/>
    </row>
    <row r="2988" spans="1:36" x14ac:dyDescent="0.2">
      <c r="A2988" s="22"/>
      <c r="B2988" s="22"/>
      <c r="AJ2988" s="22"/>
    </row>
    <row r="2989" spans="1:36" x14ac:dyDescent="0.2">
      <c r="A2989" s="22"/>
      <c r="B2989" s="22"/>
      <c r="AJ2989" s="22"/>
    </row>
    <row r="2990" spans="1:36" x14ac:dyDescent="0.2">
      <c r="A2990" s="22"/>
      <c r="B2990" s="22"/>
      <c r="AJ2990" s="22"/>
    </row>
    <row r="2991" spans="1:36" x14ac:dyDescent="0.2">
      <c r="A2991" s="22"/>
      <c r="B2991" s="22"/>
      <c r="AJ2991" s="22"/>
    </row>
    <row r="2992" spans="1:36" x14ac:dyDescent="0.2">
      <c r="A2992" s="22"/>
      <c r="B2992" s="22"/>
      <c r="AJ2992" s="22"/>
    </row>
    <row r="2993" spans="1:36" x14ac:dyDescent="0.2">
      <c r="A2993" s="22"/>
      <c r="B2993" s="22"/>
      <c r="AJ2993" s="22"/>
    </row>
    <row r="2994" spans="1:36" x14ac:dyDescent="0.2">
      <c r="A2994" s="22"/>
      <c r="B2994" s="22"/>
      <c r="AJ2994" s="22"/>
    </row>
    <row r="2995" spans="1:36" x14ac:dyDescent="0.2">
      <c r="A2995" s="22"/>
      <c r="B2995" s="22"/>
      <c r="AJ2995" s="22"/>
    </row>
    <row r="2996" spans="1:36" x14ac:dyDescent="0.2">
      <c r="A2996" s="22"/>
      <c r="B2996" s="22"/>
      <c r="AJ2996" s="22"/>
    </row>
    <row r="2997" spans="1:36" x14ac:dyDescent="0.2">
      <c r="A2997" s="22"/>
      <c r="B2997" s="22"/>
      <c r="AJ2997" s="22"/>
    </row>
    <row r="2998" spans="1:36" x14ac:dyDescent="0.2">
      <c r="A2998" s="22"/>
      <c r="B2998" s="22"/>
      <c r="AJ2998" s="22"/>
    </row>
    <row r="2999" spans="1:36" x14ac:dyDescent="0.2">
      <c r="A2999" s="22"/>
      <c r="B2999" s="22"/>
      <c r="AJ2999" s="22"/>
    </row>
    <row r="3000" spans="1:36" x14ac:dyDescent="0.2">
      <c r="A3000" s="22"/>
      <c r="B3000" s="22"/>
      <c r="AJ3000" s="22"/>
    </row>
    <row r="3001" spans="1:36" x14ac:dyDescent="0.2">
      <c r="A3001" s="22"/>
      <c r="B3001" s="22"/>
      <c r="AJ3001" s="22"/>
    </row>
    <row r="3002" spans="1:36" x14ac:dyDescent="0.2">
      <c r="A3002" s="22"/>
      <c r="B3002" s="22"/>
      <c r="AJ3002" s="22"/>
    </row>
    <row r="3003" spans="1:36" x14ac:dyDescent="0.2">
      <c r="A3003" s="22"/>
      <c r="B3003" s="22"/>
      <c r="AJ3003" s="22"/>
    </row>
    <row r="3004" spans="1:36" x14ac:dyDescent="0.2">
      <c r="A3004" s="22"/>
      <c r="B3004" s="22"/>
      <c r="AJ3004" s="22"/>
    </row>
    <row r="3005" spans="1:36" x14ac:dyDescent="0.2">
      <c r="A3005" s="22"/>
      <c r="B3005" s="22"/>
      <c r="AJ3005" s="22"/>
    </row>
    <row r="3006" spans="1:36" x14ac:dyDescent="0.2">
      <c r="A3006" s="22"/>
      <c r="B3006" s="22"/>
      <c r="AJ3006" s="22"/>
    </row>
    <row r="3007" spans="1:36" x14ac:dyDescent="0.2">
      <c r="A3007" s="22"/>
      <c r="B3007" s="22"/>
      <c r="AJ3007" s="22"/>
    </row>
    <row r="3008" spans="1:36" x14ac:dyDescent="0.2">
      <c r="A3008" s="22"/>
      <c r="B3008" s="22"/>
      <c r="AJ3008" s="22"/>
    </row>
    <row r="3009" spans="1:36" x14ac:dyDescent="0.2">
      <c r="A3009" s="22"/>
      <c r="B3009" s="22"/>
      <c r="AJ3009" s="22"/>
    </row>
    <row r="3010" spans="1:36" x14ac:dyDescent="0.2">
      <c r="A3010" s="22"/>
      <c r="B3010" s="22"/>
      <c r="AJ3010" s="22"/>
    </row>
    <row r="3011" spans="1:36" x14ac:dyDescent="0.2">
      <c r="A3011" s="22"/>
      <c r="B3011" s="22"/>
      <c r="AJ3011" s="22"/>
    </row>
    <row r="3012" spans="1:36" x14ac:dyDescent="0.2">
      <c r="A3012" s="22"/>
      <c r="B3012" s="22"/>
      <c r="AJ3012" s="22"/>
    </row>
    <row r="3013" spans="1:36" x14ac:dyDescent="0.2">
      <c r="A3013" s="22"/>
      <c r="B3013" s="22"/>
      <c r="AJ3013" s="22"/>
    </row>
    <row r="3014" spans="1:36" x14ac:dyDescent="0.2">
      <c r="A3014" s="22"/>
      <c r="B3014" s="22"/>
      <c r="AJ3014" s="22"/>
    </row>
    <row r="3015" spans="1:36" x14ac:dyDescent="0.2">
      <c r="A3015" s="22"/>
      <c r="B3015" s="22"/>
      <c r="AJ3015" s="22"/>
    </row>
    <row r="3016" spans="1:36" x14ac:dyDescent="0.2">
      <c r="A3016" s="22"/>
      <c r="B3016" s="22"/>
      <c r="AJ3016" s="22"/>
    </row>
    <row r="3017" spans="1:36" x14ac:dyDescent="0.2">
      <c r="A3017" s="22"/>
      <c r="B3017" s="22"/>
      <c r="AJ3017" s="22"/>
    </row>
    <row r="3018" spans="1:36" x14ac:dyDescent="0.2">
      <c r="A3018" s="22"/>
      <c r="B3018" s="22"/>
      <c r="AJ3018" s="22"/>
    </row>
    <row r="3019" spans="1:36" x14ac:dyDescent="0.2">
      <c r="A3019" s="22"/>
      <c r="B3019" s="22"/>
      <c r="AJ3019" s="22"/>
    </row>
    <row r="3020" spans="1:36" x14ac:dyDescent="0.2">
      <c r="A3020" s="22"/>
      <c r="B3020" s="22"/>
      <c r="AJ3020" s="22"/>
    </row>
    <row r="3021" spans="1:36" x14ac:dyDescent="0.2">
      <c r="A3021" s="22"/>
      <c r="B3021" s="22"/>
      <c r="AJ3021" s="22"/>
    </row>
    <row r="3022" spans="1:36" x14ac:dyDescent="0.2">
      <c r="A3022" s="22"/>
      <c r="B3022" s="22"/>
      <c r="AJ3022" s="22"/>
    </row>
    <row r="3023" spans="1:36" x14ac:dyDescent="0.2">
      <c r="A3023" s="22"/>
      <c r="B3023" s="22"/>
      <c r="AJ3023" s="22"/>
    </row>
    <row r="3024" spans="1:36" x14ac:dyDescent="0.2">
      <c r="A3024" s="22"/>
      <c r="B3024" s="22"/>
      <c r="AJ3024" s="22"/>
    </row>
    <row r="3025" spans="1:36" x14ac:dyDescent="0.2">
      <c r="A3025" s="22"/>
      <c r="B3025" s="22"/>
      <c r="AJ3025" s="22"/>
    </row>
    <row r="3026" spans="1:36" x14ac:dyDescent="0.2">
      <c r="A3026" s="22"/>
      <c r="B3026" s="22"/>
      <c r="AJ3026" s="22"/>
    </row>
    <row r="3027" spans="1:36" x14ac:dyDescent="0.2">
      <c r="A3027" s="22"/>
      <c r="B3027" s="22"/>
      <c r="AJ3027" s="22"/>
    </row>
    <row r="3028" spans="1:36" x14ac:dyDescent="0.2">
      <c r="A3028" s="22"/>
      <c r="B3028" s="22"/>
      <c r="AJ3028" s="22"/>
    </row>
    <row r="3029" spans="1:36" x14ac:dyDescent="0.2">
      <c r="A3029" s="22"/>
      <c r="B3029" s="22"/>
      <c r="AJ3029" s="22"/>
    </row>
    <row r="3030" spans="1:36" x14ac:dyDescent="0.2">
      <c r="A3030" s="22"/>
      <c r="B3030" s="22"/>
      <c r="AJ3030" s="22"/>
    </row>
    <row r="3031" spans="1:36" x14ac:dyDescent="0.2">
      <c r="A3031" s="22"/>
      <c r="B3031" s="22"/>
      <c r="AJ3031" s="22"/>
    </row>
    <row r="3032" spans="1:36" x14ac:dyDescent="0.2">
      <c r="A3032" s="22"/>
      <c r="B3032" s="22"/>
      <c r="AJ3032" s="22"/>
    </row>
    <row r="3033" spans="1:36" x14ac:dyDescent="0.2">
      <c r="A3033" s="22"/>
      <c r="B3033" s="22"/>
      <c r="AJ3033" s="22"/>
    </row>
    <row r="3034" spans="1:36" x14ac:dyDescent="0.2">
      <c r="A3034" s="22"/>
      <c r="B3034" s="22"/>
      <c r="AJ3034" s="22"/>
    </row>
    <row r="3035" spans="1:36" x14ac:dyDescent="0.2">
      <c r="A3035" s="22"/>
      <c r="B3035" s="22"/>
      <c r="AJ3035" s="22"/>
    </row>
    <row r="3036" spans="1:36" x14ac:dyDescent="0.2">
      <c r="A3036" s="22"/>
      <c r="B3036" s="22"/>
      <c r="AJ3036" s="22"/>
    </row>
    <row r="3037" spans="1:36" x14ac:dyDescent="0.2">
      <c r="A3037" s="22"/>
      <c r="B3037" s="22"/>
      <c r="AJ3037" s="22"/>
    </row>
    <row r="3038" spans="1:36" x14ac:dyDescent="0.2">
      <c r="A3038" s="22"/>
      <c r="B3038" s="22"/>
      <c r="AJ3038" s="22"/>
    </row>
    <row r="3039" spans="1:36" x14ac:dyDescent="0.2">
      <c r="A3039" s="22"/>
      <c r="B3039" s="22"/>
      <c r="AJ3039" s="22"/>
    </row>
    <row r="3040" spans="1:36" x14ac:dyDescent="0.2">
      <c r="A3040" s="22"/>
      <c r="B3040" s="22"/>
      <c r="AJ3040" s="22"/>
    </row>
    <row r="3041" spans="1:36" x14ac:dyDescent="0.2">
      <c r="A3041" s="22"/>
      <c r="B3041" s="22"/>
      <c r="AJ3041" s="22"/>
    </row>
    <row r="3042" spans="1:36" x14ac:dyDescent="0.2">
      <c r="A3042" s="22"/>
      <c r="B3042" s="22"/>
      <c r="AJ3042" s="22"/>
    </row>
    <row r="3043" spans="1:36" x14ac:dyDescent="0.2">
      <c r="A3043" s="22"/>
      <c r="B3043" s="22"/>
      <c r="AJ3043" s="22"/>
    </row>
    <row r="3044" spans="1:36" x14ac:dyDescent="0.2">
      <c r="A3044" s="22"/>
      <c r="B3044" s="22"/>
      <c r="AJ3044" s="22"/>
    </row>
    <row r="3045" spans="1:36" x14ac:dyDescent="0.2">
      <c r="A3045" s="22"/>
      <c r="B3045" s="22"/>
      <c r="AJ3045" s="22"/>
    </row>
    <row r="3046" spans="1:36" x14ac:dyDescent="0.2">
      <c r="A3046" s="22"/>
      <c r="B3046" s="22"/>
      <c r="AJ3046" s="22"/>
    </row>
    <row r="3047" spans="1:36" x14ac:dyDescent="0.2">
      <c r="A3047" s="22"/>
      <c r="B3047" s="22"/>
      <c r="AJ3047" s="22"/>
    </row>
    <row r="3048" spans="1:36" x14ac:dyDescent="0.2">
      <c r="A3048" s="22"/>
      <c r="B3048" s="22"/>
      <c r="AJ3048" s="22"/>
    </row>
    <row r="3049" spans="1:36" x14ac:dyDescent="0.2">
      <c r="A3049" s="22"/>
      <c r="B3049" s="22"/>
      <c r="AJ3049" s="22"/>
    </row>
    <row r="3050" spans="1:36" x14ac:dyDescent="0.2">
      <c r="A3050" s="22"/>
      <c r="B3050" s="22"/>
      <c r="AJ3050" s="22"/>
    </row>
    <row r="3051" spans="1:36" x14ac:dyDescent="0.2">
      <c r="A3051" s="22"/>
      <c r="B3051" s="22"/>
      <c r="AJ3051" s="22"/>
    </row>
    <row r="3052" spans="1:36" x14ac:dyDescent="0.2">
      <c r="A3052" s="22"/>
      <c r="B3052" s="22"/>
      <c r="AJ3052" s="22"/>
    </row>
    <row r="3053" spans="1:36" x14ac:dyDescent="0.2">
      <c r="A3053" s="22"/>
      <c r="B3053" s="22"/>
      <c r="AJ3053" s="22"/>
    </row>
    <row r="3054" spans="1:36" x14ac:dyDescent="0.2">
      <c r="A3054" s="22"/>
      <c r="B3054" s="22"/>
      <c r="AJ3054" s="22"/>
    </row>
    <row r="3055" spans="1:36" x14ac:dyDescent="0.2">
      <c r="A3055" s="22"/>
      <c r="B3055" s="22"/>
      <c r="AJ3055" s="22"/>
    </row>
    <row r="3056" spans="1:36" x14ac:dyDescent="0.2">
      <c r="A3056" s="22"/>
      <c r="B3056" s="22"/>
      <c r="AJ3056" s="22"/>
    </row>
    <row r="3057" spans="1:36" x14ac:dyDescent="0.2">
      <c r="A3057" s="22"/>
      <c r="B3057" s="22"/>
      <c r="AJ3057" s="22"/>
    </row>
    <row r="3058" spans="1:36" x14ac:dyDescent="0.2">
      <c r="A3058" s="22"/>
      <c r="B3058" s="22"/>
      <c r="AJ3058" s="22"/>
    </row>
    <row r="3059" spans="1:36" x14ac:dyDescent="0.2">
      <c r="A3059" s="22"/>
      <c r="B3059" s="22"/>
      <c r="AJ3059" s="22"/>
    </row>
    <row r="3060" spans="1:36" x14ac:dyDescent="0.2">
      <c r="A3060" s="22"/>
      <c r="B3060" s="22"/>
      <c r="AJ3060" s="22"/>
    </row>
    <row r="3061" spans="1:36" x14ac:dyDescent="0.2">
      <c r="A3061" s="22"/>
      <c r="B3061" s="22"/>
      <c r="AJ3061" s="22"/>
    </row>
    <row r="3062" spans="1:36" x14ac:dyDescent="0.2">
      <c r="A3062" s="22"/>
      <c r="B3062" s="22"/>
      <c r="AJ3062" s="22"/>
    </row>
    <row r="3063" spans="1:36" x14ac:dyDescent="0.2">
      <c r="A3063" s="22"/>
      <c r="B3063" s="22"/>
      <c r="AJ3063" s="22"/>
    </row>
    <row r="3064" spans="1:36" x14ac:dyDescent="0.2">
      <c r="A3064" s="22"/>
      <c r="B3064" s="22"/>
      <c r="AJ3064" s="22"/>
    </row>
    <row r="3065" spans="1:36" x14ac:dyDescent="0.2">
      <c r="A3065" s="22"/>
      <c r="B3065" s="22"/>
      <c r="AJ3065" s="22"/>
    </row>
    <row r="3066" spans="1:36" x14ac:dyDescent="0.2">
      <c r="A3066" s="22"/>
      <c r="B3066" s="22"/>
      <c r="AJ3066" s="22"/>
    </row>
    <row r="3067" spans="1:36" x14ac:dyDescent="0.2">
      <c r="A3067" s="22"/>
      <c r="B3067" s="22"/>
      <c r="AJ3067" s="22"/>
    </row>
    <row r="3068" spans="1:36" x14ac:dyDescent="0.2">
      <c r="A3068" s="22"/>
      <c r="B3068" s="22"/>
      <c r="AJ3068" s="22"/>
    </row>
    <row r="3069" spans="1:36" x14ac:dyDescent="0.2">
      <c r="A3069" s="22"/>
      <c r="B3069" s="22"/>
      <c r="AJ3069" s="22"/>
    </row>
    <row r="3070" spans="1:36" x14ac:dyDescent="0.2">
      <c r="A3070" s="22"/>
      <c r="B3070" s="22"/>
      <c r="AJ3070" s="22"/>
    </row>
    <row r="3071" spans="1:36" x14ac:dyDescent="0.2">
      <c r="A3071" s="22"/>
      <c r="B3071" s="22"/>
      <c r="AJ3071" s="22"/>
    </row>
    <row r="3072" spans="1:36" x14ac:dyDescent="0.2">
      <c r="A3072" s="22"/>
      <c r="B3072" s="22"/>
      <c r="AJ3072" s="22"/>
    </row>
    <row r="3073" spans="1:36" x14ac:dyDescent="0.2">
      <c r="A3073" s="22"/>
      <c r="B3073" s="22"/>
      <c r="AJ3073" s="22"/>
    </row>
    <row r="3074" spans="1:36" x14ac:dyDescent="0.2">
      <c r="A3074" s="22"/>
      <c r="B3074" s="22"/>
      <c r="AJ3074" s="22"/>
    </row>
    <row r="3075" spans="1:36" x14ac:dyDescent="0.2">
      <c r="A3075" s="22"/>
      <c r="B3075" s="22"/>
      <c r="AJ3075" s="22"/>
    </row>
    <row r="3076" spans="1:36" x14ac:dyDescent="0.2">
      <c r="A3076" s="22"/>
      <c r="B3076" s="22"/>
      <c r="AJ3076" s="22"/>
    </row>
    <row r="3077" spans="1:36" x14ac:dyDescent="0.2">
      <c r="A3077" s="22"/>
      <c r="B3077" s="22"/>
      <c r="AJ3077" s="22"/>
    </row>
    <row r="3078" spans="1:36" x14ac:dyDescent="0.2">
      <c r="A3078" s="22"/>
      <c r="B3078" s="22"/>
      <c r="AJ3078" s="22"/>
    </row>
    <row r="3079" spans="1:36" x14ac:dyDescent="0.2">
      <c r="A3079" s="22"/>
      <c r="B3079" s="22"/>
      <c r="AJ3079" s="22"/>
    </row>
    <row r="3080" spans="1:36" x14ac:dyDescent="0.2">
      <c r="A3080" s="22"/>
      <c r="B3080" s="22"/>
      <c r="AJ3080" s="22"/>
    </row>
    <row r="3081" spans="1:36" x14ac:dyDescent="0.2">
      <c r="A3081" s="22"/>
      <c r="B3081" s="22"/>
      <c r="AJ3081" s="22"/>
    </row>
    <row r="3082" spans="1:36" x14ac:dyDescent="0.2">
      <c r="A3082" s="22"/>
      <c r="B3082" s="22"/>
      <c r="AJ3082" s="22"/>
    </row>
    <row r="3083" spans="1:36" x14ac:dyDescent="0.2">
      <c r="A3083" s="22"/>
      <c r="B3083" s="22"/>
      <c r="AJ3083" s="22"/>
    </row>
    <row r="3084" spans="1:36" x14ac:dyDescent="0.2">
      <c r="A3084" s="22"/>
      <c r="B3084" s="22"/>
      <c r="AJ3084" s="22"/>
    </row>
    <row r="3085" spans="1:36" x14ac:dyDescent="0.2">
      <c r="A3085" s="22"/>
      <c r="B3085" s="22"/>
      <c r="AJ3085" s="22"/>
    </row>
    <row r="3086" spans="1:36" x14ac:dyDescent="0.2">
      <c r="A3086" s="22"/>
      <c r="B3086" s="22"/>
      <c r="AJ3086" s="22"/>
    </row>
    <row r="3087" spans="1:36" x14ac:dyDescent="0.2">
      <c r="A3087" s="22"/>
      <c r="B3087" s="22"/>
      <c r="AJ3087" s="22"/>
    </row>
    <row r="3088" spans="1:36" x14ac:dyDescent="0.2">
      <c r="A3088" s="22"/>
      <c r="B3088" s="22"/>
      <c r="AJ3088" s="22"/>
    </row>
    <row r="3089" spans="1:36" x14ac:dyDescent="0.2">
      <c r="A3089" s="22"/>
      <c r="B3089" s="22"/>
      <c r="AJ3089" s="22"/>
    </row>
    <row r="3090" spans="1:36" x14ac:dyDescent="0.2">
      <c r="A3090" s="22"/>
      <c r="B3090" s="22"/>
      <c r="AJ3090" s="22"/>
    </row>
    <row r="3091" spans="1:36" x14ac:dyDescent="0.2">
      <c r="A3091" s="22"/>
      <c r="B3091" s="22"/>
      <c r="AJ3091" s="22"/>
    </row>
    <row r="3092" spans="1:36" x14ac:dyDescent="0.2">
      <c r="A3092" s="22"/>
      <c r="B3092" s="22"/>
      <c r="AJ3092" s="22"/>
    </row>
    <row r="3093" spans="1:36" x14ac:dyDescent="0.2">
      <c r="A3093" s="22"/>
      <c r="B3093" s="22"/>
      <c r="AJ3093" s="22"/>
    </row>
    <row r="3094" spans="1:36" x14ac:dyDescent="0.2">
      <c r="A3094" s="22"/>
      <c r="B3094" s="22"/>
      <c r="AJ3094" s="22"/>
    </row>
    <row r="3095" spans="1:36" x14ac:dyDescent="0.2">
      <c r="A3095" s="22"/>
      <c r="B3095" s="22"/>
      <c r="AJ3095" s="22"/>
    </row>
    <row r="3096" spans="1:36" x14ac:dyDescent="0.2">
      <c r="A3096" s="22"/>
      <c r="B3096" s="22"/>
      <c r="AJ3096" s="22"/>
    </row>
    <row r="3097" spans="1:36" x14ac:dyDescent="0.2">
      <c r="A3097" s="22"/>
      <c r="B3097" s="22"/>
      <c r="AJ3097" s="22"/>
    </row>
    <row r="3098" spans="1:36" x14ac:dyDescent="0.2">
      <c r="A3098" s="22"/>
      <c r="B3098" s="22"/>
      <c r="AJ3098" s="22"/>
    </row>
    <row r="3099" spans="1:36" x14ac:dyDescent="0.2">
      <c r="A3099" s="22"/>
      <c r="B3099" s="22"/>
      <c r="AJ3099" s="22"/>
    </row>
    <row r="3100" spans="1:36" x14ac:dyDescent="0.2">
      <c r="A3100" s="22"/>
      <c r="B3100" s="22"/>
      <c r="AJ3100" s="22"/>
    </row>
    <row r="3101" spans="1:36" x14ac:dyDescent="0.2">
      <c r="A3101" s="22"/>
      <c r="B3101" s="22"/>
      <c r="AJ3101" s="22"/>
    </row>
    <row r="3102" spans="1:36" x14ac:dyDescent="0.2">
      <c r="A3102" s="22"/>
      <c r="B3102" s="22"/>
      <c r="AJ3102" s="22"/>
    </row>
    <row r="3103" spans="1:36" x14ac:dyDescent="0.2">
      <c r="A3103" s="22"/>
      <c r="B3103" s="22"/>
      <c r="AJ3103" s="22"/>
    </row>
    <row r="3104" spans="1:36" x14ac:dyDescent="0.2">
      <c r="A3104" s="22"/>
      <c r="B3104" s="22"/>
      <c r="AJ3104" s="22"/>
    </row>
    <row r="3105" spans="1:36" x14ac:dyDescent="0.2">
      <c r="A3105" s="22"/>
      <c r="B3105" s="22"/>
      <c r="AJ3105" s="22"/>
    </row>
    <row r="3106" spans="1:36" x14ac:dyDescent="0.2">
      <c r="A3106" s="22"/>
      <c r="B3106" s="22"/>
      <c r="AJ3106" s="22"/>
    </row>
    <row r="3107" spans="1:36" x14ac:dyDescent="0.2">
      <c r="A3107" s="22"/>
      <c r="B3107" s="22"/>
      <c r="AJ3107" s="22"/>
    </row>
    <row r="3108" spans="1:36" x14ac:dyDescent="0.2">
      <c r="A3108" s="22"/>
      <c r="B3108" s="22"/>
      <c r="AJ3108" s="22"/>
    </row>
    <row r="3109" spans="1:36" x14ac:dyDescent="0.2">
      <c r="A3109" s="22"/>
      <c r="B3109" s="22"/>
      <c r="AJ3109" s="22"/>
    </row>
    <row r="3110" spans="1:36" x14ac:dyDescent="0.2">
      <c r="A3110" s="22"/>
      <c r="B3110" s="22"/>
      <c r="AJ3110" s="22"/>
    </row>
    <row r="3111" spans="1:36" x14ac:dyDescent="0.2">
      <c r="A3111" s="22"/>
      <c r="B3111" s="22"/>
      <c r="AJ3111" s="22"/>
    </row>
    <row r="3112" spans="1:36" x14ac:dyDescent="0.2">
      <c r="A3112" s="22"/>
      <c r="B3112" s="22"/>
      <c r="AJ3112" s="22"/>
    </row>
    <row r="3113" spans="1:36" x14ac:dyDescent="0.2">
      <c r="A3113" s="22"/>
      <c r="B3113" s="22"/>
      <c r="AJ3113" s="22"/>
    </row>
    <row r="3114" spans="1:36" x14ac:dyDescent="0.2">
      <c r="A3114" s="22"/>
      <c r="B3114" s="22"/>
      <c r="AJ3114" s="22"/>
    </row>
    <row r="3115" spans="1:36" x14ac:dyDescent="0.2">
      <c r="A3115" s="22"/>
      <c r="B3115" s="22"/>
      <c r="AJ3115" s="22"/>
    </row>
    <row r="3116" spans="1:36" x14ac:dyDescent="0.2">
      <c r="A3116" s="22"/>
      <c r="B3116" s="22"/>
      <c r="AJ3116" s="22"/>
    </row>
    <row r="3117" spans="1:36" x14ac:dyDescent="0.2">
      <c r="A3117" s="22"/>
      <c r="B3117" s="22"/>
      <c r="AJ3117" s="22"/>
    </row>
    <row r="3118" spans="1:36" x14ac:dyDescent="0.2">
      <c r="A3118" s="22"/>
      <c r="B3118" s="22"/>
      <c r="AJ3118" s="22"/>
    </row>
    <row r="3119" spans="1:36" x14ac:dyDescent="0.2">
      <c r="A3119" s="22"/>
      <c r="B3119" s="22"/>
      <c r="AJ3119" s="22"/>
    </row>
    <row r="3120" spans="1:36" x14ac:dyDescent="0.2">
      <c r="A3120" s="22"/>
      <c r="B3120" s="22"/>
      <c r="AJ3120" s="22"/>
    </row>
    <row r="3121" spans="1:36" x14ac:dyDescent="0.2">
      <c r="A3121" s="22"/>
      <c r="B3121" s="22"/>
      <c r="AJ3121" s="22"/>
    </row>
    <row r="3122" spans="1:36" x14ac:dyDescent="0.2">
      <c r="A3122" s="22"/>
      <c r="B3122" s="22"/>
      <c r="AJ3122" s="22"/>
    </row>
    <row r="3123" spans="1:36" x14ac:dyDescent="0.2">
      <c r="A3123" s="22"/>
      <c r="B3123" s="22"/>
      <c r="AJ3123" s="22"/>
    </row>
    <row r="3124" spans="1:36" x14ac:dyDescent="0.2">
      <c r="A3124" s="22"/>
      <c r="B3124" s="22"/>
      <c r="AJ3124" s="22"/>
    </row>
    <row r="3125" spans="1:36" x14ac:dyDescent="0.2">
      <c r="A3125" s="22"/>
      <c r="B3125" s="22"/>
      <c r="AJ3125" s="22"/>
    </row>
    <row r="3126" spans="1:36" x14ac:dyDescent="0.2">
      <c r="A3126" s="22"/>
      <c r="B3126" s="22"/>
      <c r="AJ3126" s="22"/>
    </row>
    <row r="3127" spans="1:36" x14ac:dyDescent="0.2">
      <c r="A3127" s="22"/>
      <c r="B3127" s="22"/>
      <c r="AJ3127" s="22"/>
    </row>
    <row r="3128" spans="1:36" x14ac:dyDescent="0.2">
      <c r="A3128" s="22"/>
      <c r="B3128" s="22"/>
      <c r="AJ3128" s="22"/>
    </row>
    <row r="3129" spans="1:36" x14ac:dyDescent="0.2">
      <c r="A3129" s="22"/>
      <c r="B3129" s="22"/>
      <c r="AJ3129" s="22"/>
    </row>
    <row r="3130" spans="1:36" x14ac:dyDescent="0.2">
      <c r="A3130" s="22"/>
      <c r="B3130" s="22"/>
      <c r="AJ3130" s="22"/>
    </row>
    <row r="3131" spans="1:36" x14ac:dyDescent="0.2">
      <c r="A3131" s="22"/>
      <c r="B3131" s="22"/>
      <c r="AJ3131" s="22"/>
    </row>
    <row r="3132" spans="1:36" x14ac:dyDescent="0.2">
      <c r="A3132" s="22"/>
      <c r="B3132" s="22"/>
      <c r="AJ3132" s="22"/>
    </row>
    <row r="3133" spans="1:36" x14ac:dyDescent="0.2">
      <c r="A3133" s="22"/>
      <c r="B3133" s="22"/>
      <c r="AJ3133" s="22"/>
    </row>
    <row r="3134" spans="1:36" x14ac:dyDescent="0.2">
      <c r="A3134" s="22"/>
      <c r="B3134" s="22"/>
      <c r="AJ3134" s="22"/>
    </row>
    <row r="3135" spans="1:36" x14ac:dyDescent="0.2">
      <c r="A3135" s="22"/>
      <c r="B3135" s="22"/>
      <c r="AJ3135" s="22"/>
    </row>
    <row r="3136" spans="1:36" x14ac:dyDescent="0.2">
      <c r="A3136" s="22"/>
      <c r="B3136" s="22"/>
      <c r="AJ3136" s="22"/>
    </row>
    <row r="3137" spans="1:36" x14ac:dyDescent="0.2">
      <c r="A3137" s="22"/>
      <c r="B3137" s="22"/>
      <c r="AJ3137" s="22"/>
    </row>
    <row r="3138" spans="1:36" x14ac:dyDescent="0.2">
      <c r="A3138" s="22"/>
      <c r="B3138" s="22"/>
      <c r="AJ3138" s="22"/>
    </row>
    <row r="3139" spans="1:36" x14ac:dyDescent="0.2">
      <c r="A3139" s="22"/>
      <c r="B3139" s="22"/>
      <c r="AJ3139" s="22"/>
    </row>
    <row r="3140" spans="1:36" x14ac:dyDescent="0.2">
      <c r="A3140" s="22"/>
      <c r="B3140" s="22"/>
      <c r="AJ3140" s="22"/>
    </row>
    <row r="3141" spans="1:36" x14ac:dyDescent="0.2">
      <c r="A3141" s="22"/>
      <c r="B3141" s="22"/>
      <c r="AJ3141" s="22"/>
    </row>
    <row r="3142" spans="1:36" x14ac:dyDescent="0.2">
      <c r="A3142" s="22"/>
      <c r="B3142" s="22"/>
      <c r="AJ3142" s="22"/>
    </row>
    <row r="3143" spans="1:36" x14ac:dyDescent="0.2">
      <c r="A3143" s="22"/>
      <c r="B3143" s="22"/>
      <c r="AJ3143" s="22"/>
    </row>
    <row r="3144" spans="1:36" x14ac:dyDescent="0.2">
      <c r="A3144" s="22"/>
      <c r="B3144" s="22"/>
      <c r="AJ3144" s="22"/>
    </row>
    <row r="3145" spans="1:36" x14ac:dyDescent="0.2">
      <c r="A3145" s="22"/>
      <c r="B3145" s="22"/>
      <c r="AJ3145" s="22"/>
    </row>
    <row r="3146" spans="1:36" x14ac:dyDescent="0.2">
      <c r="A3146" s="22"/>
      <c r="B3146" s="22"/>
      <c r="AJ3146" s="22"/>
    </row>
    <row r="3147" spans="1:36" x14ac:dyDescent="0.2">
      <c r="A3147" s="22"/>
      <c r="B3147" s="22"/>
      <c r="AJ3147" s="22"/>
    </row>
    <row r="3148" spans="1:36" x14ac:dyDescent="0.2">
      <c r="A3148" s="22"/>
      <c r="B3148" s="22"/>
      <c r="AJ3148" s="22"/>
    </row>
    <row r="3149" spans="1:36" x14ac:dyDescent="0.2">
      <c r="A3149" s="22"/>
      <c r="B3149" s="22"/>
      <c r="AJ3149" s="22"/>
    </row>
    <row r="3150" spans="1:36" x14ac:dyDescent="0.2">
      <c r="A3150" s="22"/>
      <c r="B3150" s="22"/>
      <c r="AJ3150" s="22"/>
    </row>
    <row r="3151" spans="1:36" x14ac:dyDescent="0.2">
      <c r="A3151" s="22"/>
      <c r="B3151" s="22"/>
      <c r="AJ3151" s="22"/>
    </row>
    <row r="3152" spans="1:36" x14ac:dyDescent="0.2">
      <c r="A3152" s="22"/>
      <c r="B3152" s="22"/>
      <c r="AJ3152" s="22"/>
    </row>
    <row r="3153" spans="1:36" x14ac:dyDescent="0.2">
      <c r="A3153" s="22"/>
      <c r="B3153" s="22"/>
      <c r="AJ3153" s="22"/>
    </row>
    <row r="3154" spans="1:36" x14ac:dyDescent="0.2">
      <c r="A3154" s="22"/>
      <c r="B3154" s="22"/>
      <c r="AJ3154" s="22"/>
    </row>
    <row r="3155" spans="1:36" x14ac:dyDescent="0.2">
      <c r="A3155" s="22"/>
      <c r="B3155" s="22"/>
      <c r="AJ3155" s="22"/>
    </row>
    <row r="3156" spans="1:36" x14ac:dyDescent="0.2">
      <c r="A3156" s="22"/>
      <c r="B3156" s="22"/>
      <c r="AJ3156" s="22"/>
    </row>
    <row r="3157" spans="1:36" x14ac:dyDescent="0.2">
      <c r="A3157" s="22"/>
      <c r="B3157" s="22"/>
      <c r="AJ3157" s="22"/>
    </row>
    <row r="3158" spans="1:36" x14ac:dyDescent="0.2">
      <c r="A3158" s="22"/>
      <c r="B3158" s="22"/>
      <c r="AJ3158" s="22"/>
    </row>
    <row r="3159" spans="1:36" x14ac:dyDescent="0.2">
      <c r="A3159" s="22"/>
      <c r="B3159" s="22"/>
      <c r="AJ3159" s="22"/>
    </row>
    <row r="3160" spans="1:36" x14ac:dyDescent="0.2">
      <c r="A3160" s="22"/>
      <c r="B3160" s="22"/>
      <c r="AJ3160" s="22"/>
    </row>
    <row r="3161" spans="1:36" x14ac:dyDescent="0.2">
      <c r="A3161" s="22"/>
      <c r="B3161" s="22"/>
      <c r="AJ3161" s="22"/>
    </row>
    <row r="3162" spans="1:36" x14ac:dyDescent="0.2">
      <c r="A3162" s="22"/>
      <c r="B3162" s="22"/>
      <c r="AJ3162" s="22"/>
    </row>
    <row r="3163" spans="1:36" x14ac:dyDescent="0.2">
      <c r="A3163" s="22"/>
      <c r="B3163" s="22"/>
      <c r="AJ3163" s="22"/>
    </row>
    <row r="3164" spans="1:36" x14ac:dyDescent="0.2">
      <c r="A3164" s="22"/>
      <c r="B3164" s="22"/>
      <c r="AJ3164" s="22"/>
    </row>
    <row r="3165" spans="1:36" x14ac:dyDescent="0.2">
      <c r="A3165" s="22"/>
      <c r="B3165" s="22"/>
      <c r="AJ3165" s="22"/>
    </row>
    <row r="3166" spans="1:36" x14ac:dyDescent="0.2">
      <c r="A3166" s="22"/>
      <c r="B3166" s="22"/>
      <c r="AJ3166" s="22"/>
    </row>
    <row r="3167" spans="1:36" x14ac:dyDescent="0.2">
      <c r="A3167" s="22"/>
      <c r="B3167" s="22"/>
      <c r="AJ3167" s="22"/>
    </row>
    <row r="3168" spans="1:36" x14ac:dyDescent="0.2">
      <c r="A3168" s="22"/>
      <c r="B3168" s="22"/>
      <c r="AJ3168" s="22"/>
    </row>
    <row r="3169" spans="1:36" x14ac:dyDescent="0.2">
      <c r="A3169" s="22"/>
      <c r="B3169" s="22"/>
      <c r="AJ3169" s="22"/>
    </row>
    <row r="3170" spans="1:36" x14ac:dyDescent="0.2">
      <c r="A3170" s="22"/>
      <c r="B3170" s="22"/>
      <c r="AJ3170" s="22"/>
    </row>
    <row r="3171" spans="1:36" x14ac:dyDescent="0.2">
      <c r="A3171" s="22"/>
      <c r="B3171" s="22"/>
      <c r="AJ3171" s="22"/>
    </row>
    <row r="3172" spans="1:36" x14ac:dyDescent="0.2">
      <c r="A3172" s="22"/>
      <c r="B3172" s="22"/>
      <c r="AJ3172" s="22"/>
    </row>
    <row r="3173" spans="1:36" x14ac:dyDescent="0.2">
      <c r="A3173" s="22"/>
      <c r="B3173" s="22"/>
      <c r="AJ3173" s="22"/>
    </row>
    <row r="3174" spans="1:36" x14ac:dyDescent="0.2">
      <c r="A3174" s="22"/>
      <c r="B3174" s="22"/>
      <c r="AJ3174" s="22"/>
    </row>
    <row r="3175" spans="1:36" x14ac:dyDescent="0.2">
      <c r="A3175" s="22"/>
      <c r="B3175" s="22"/>
      <c r="AJ3175" s="22"/>
    </row>
    <row r="3176" spans="1:36" x14ac:dyDescent="0.2">
      <c r="A3176" s="22"/>
      <c r="B3176" s="22"/>
      <c r="AJ3176" s="22"/>
    </row>
    <row r="3177" spans="1:36" x14ac:dyDescent="0.2">
      <c r="A3177" s="22"/>
      <c r="B3177" s="22"/>
      <c r="AJ3177" s="22"/>
    </row>
    <row r="3178" spans="1:36" x14ac:dyDescent="0.2">
      <c r="A3178" s="22"/>
      <c r="B3178" s="22"/>
      <c r="AJ3178" s="22"/>
    </row>
    <row r="3179" spans="1:36" x14ac:dyDescent="0.2">
      <c r="A3179" s="22"/>
      <c r="B3179" s="22"/>
      <c r="AJ3179" s="22"/>
    </row>
    <row r="3180" spans="1:36" x14ac:dyDescent="0.2">
      <c r="A3180" s="22"/>
      <c r="B3180" s="22"/>
      <c r="AJ3180" s="22"/>
    </row>
    <row r="3181" spans="1:36" x14ac:dyDescent="0.2">
      <c r="A3181" s="22"/>
      <c r="B3181" s="22"/>
      <c r="AJ3181" s="22"/>
    </row>
    <row r="3182" spans="1:36" x14ac:dyDescent="0.2">
      <c r="A3182" s="22"/>
      <c r="B3182" s="22"/>
      <c r="AJ3182" s="22"/>
    </row>
    <row r="3183" spans="1:36" x14ac:dyDescent="0.2">
      <c r="A3183" s="22"/>
      <c r="B3183" s="22"/>
      <c r="AJ3183" s="22"/>
    </row>
    <row r="3184" spans="1:36" x14ac:dyDescent="0.2">
      <c r="A3184" s="22"/>
      <c r="B3184" s="22"/>
      <c r="AJ3184" s="22"/>
    </row>
    <row r="3185" spans="1:36" x14ac:dyDescent="0.2">
      <c r="A3185" s="22"/>
      <c r="B3185" s="22"/>
      <c r="AJ3185" s="22"/>
    </row>
    <row r="3186" spans="1:36" x14ac:dyDescent="0.2">
      <c r="A3186" s="22"/>
      <c r="B3186" s="22"/>
      <c r="AJ3186" s="22"/>
    </row>
    <row r="3187" spans="1:36" x14ac:dyDescent="0.2">
      <c r="A3187" s="22"/>
      <c r="B3187" s="22"/>
      <c r="AJ3187" s="22"/>
    </row>
    <row r="3188" spans="1:36" x14ac:dyDescent="0.2">
      <c r="A3188" s="22"/>
      <c r="B3188" s="22"/>
      <c r="AJ3188" s="22"/>
    </row>
    <row r="3189" spans="1:36" x14ac:dyDescent="0.2">
      <c r="A3189" s="22"/>
      <c r="B3189" s="22"/>
      <c r="AJ3189" s="22"/>
    </row>
    <row r="3190" spans="1:36" x14ac:dyDescent="0.2">
      <c r="A3190" s="22"/>
      <c r="B3190" s="22"/>
      <c r="AJ3190" s="22"/>
    </row>
    <row r="3191" spans="1:36" x14ac:dyDescent="0.2">
      <c r="A3191" s="22"/>
      <c r="B3191" s="22"/>
      <c r="AJ3191" s="22"/>
    </row>
    <row r="3192" spans="1:36" x14ac:dyDescent="0.2">
      <c r="A3192" s="22"/>
      <c r="B3192" s="22"/>
      <c r="AJ3192" s="22"/>
    </row>
    <row r="3193" spans="1:36" x14ac:dyDescent="0.2">
      <c r="A3193" s="22"/>
      <c r="B3193" s="22"/>
      <c r="AJ3193" s="22"/>
    </row>
    <row r="3194" spans="1:36" x14ac:dyDescent="0.2">
      <c r="A3194" s="22"/>
      <c r="B3194" s="22"/>
      <c r="AJ3194" s="22"/>
    </row>
    <row r="3195" spans="1:36" x14ac:dyDescent="0.2">
      <c r="A3195" s="22"/>
      <c r="B3195" s="22"/>
      <c r="AJ3195" s="22"/>
    </row>
    <row r="3196" spans="1:36" x14ac:dyDescent="0.2">
      <c r="A3196" s="22"/>
      <c r="B3196" s="22"/>
      <c r="AJ3196" s="22"/>
    </row>
    <row r="3197" spans="1:36" x14ac:dyDescent="0.2">
      <c r="A3197" s="22"/>
      <c r="B3197" s="22"/>
      <c r="AJ3197" s="22"/>
    </row>
    <row r="3198" spans="1:36" x14ac:dyDescent="0.2">
      <c r="A3198" s="22"/>
      <c r="B3198" s="22"/>
      <c r="AJ3198" s="22"/>
    </row>
    <row r="3199" spans="1:36" x14ac:dyDescent="0.2">
      <c r="A3199" s="22"/>
      <c r="B3199" s="22"/>
      <c r="AJ3199" s="22"/>
    </row>
    <row r="3200" spans="1:36" x14ac:dyDescent="0.2">
      <c r="A3200" s="22"/>
      <c r="B3200" s="22"/>
      <c r="AJ3200" s="22"/>
    </row>
    <row r="3201" spans="1:36" x14ac:dyDescent="0.2">
      <c r="A3201" s="22"/>
      <c r="B3201" s="22"/>
      <c r="AJ3201" s="22"/>
    </row>
    <row r="3202" spans="1:36" x14ac:dyDescent="0.2">
      <c r="A3202" s="22"/>
      <c r="B3202" s="22"/>
      <c r="AJ3202" s="22"/>
    </row>
    <row r="3203" spans="1:36" x14ac:dyDescent="0.2">
      <c r="A3203" s="22"/>
      <c r="B3203" s="22"/>
      <c r="AJ3203" s="22"/>
    </row>
    <row r="3204" spans="1:36" x14ac:dyDescent="0.2">
      <c r="A3204" s="22"/>
      <c r="B3204" s="22"/>
      <c r="AJ3204" s="22"/>
    </row>
    <row r="3205" spans="1:36" x14ac:dyDescent="0.2">
      <c r="A3205" s="22"/>
      <c r="B3205" s="22"/>
      <c r="AJ3205" s="22"/>
    </row>
    <row r="3206" spans="1:36" x14ac:dyDescent="0.2">
      <c r="A3206" s="22"/>
      <c r="B3206" s="22"/>
      <c r="AJ3206" s="22"/>
    </row>
    <row r="3207" spans="1:36" x14ac:dyDescent="0.2">
      <c r="A3207" s="22"/>
      <c r="B3207" s="22"/>
      <c r="AJ3207" s="22"/>
    </row>
    <row r="3208" spans="1:36" x14ac:dyDescent="0.2">
      <c r="A3208" s="22"/>
      <c r="B3208" s="22"/>
      <c r="AJ3208" s="22"/>
    </row>
    <row r="3209" spans="1:36" x14ac:dyDescent="0.2">
      <c r="A3209" s="22"/>
      <c r="B3209" s="22"/>
      <c r="AJ3209" s="22"/>
    </row>
    <row r="3210" spans="1:36" x14ac:dyDescent="0.2">
      <c r="A3210" s="22"/>
      <c r="B3210" s="22"/>
      <c r="AJ3210" s="22"/>
    </row>
    <row r="3211" spans="1:36" x14ac:dyDescent="0.2">
      <c r="A3211" s="22"/>
      <c r="B3211" s="22"/>
      <c r="AJ3211" s="22"/>
    </row>
    <row r="3212" spans="1:36" x14ac:dyDescent="0.2">
      <c r="A3212" s="22"/>
      <c r="B3212" s="22"/>
      <c r="AJ3212" s="22"/>
    </row>
    <row r="3213" spans="1:36" x14ac:dyDescent="0.2">
      <c r="A3213" s="22"/>
      <c r="B3213" s="22"/>
      <c r="AJ3213" s="22"/>
    </row>
    <row r="3214" spans="1:36" x14ac:dyDescent="0.2">
      <c r="A3214" s="22"/>
      <c r="B3214" s="22"/>
      <c r="AJ3214" s="22"/>
    </row>
    <row r="3215" spans="1:36" x14ac:dyDescent="0.2">
      <c r="A3215" s="22"/>
      <c r="B3215" s="22"/>
      <c r="AJ3215" s="22"/>
    </row>
    <row r="3216" spans="1:36" x14ac:dyDescent="0.2">
      <c r="A3216" s="22"/>
      <c r="B3216" s="22"/>
      <c r="AJ3216" s="22"/>
    </row>
    <row r="3217" spans="1:36" x14ac:dyDescent="0.2">
      <c r="A3217" s="22"/>
      <c r="B3217" s="22"/>
      <c r="AJ3217" s="22"/>
    </row>
    <row r="3218" spans="1:36" x14ac:dyDescent="0.2">
      <c r="A3218" s="22"/>
      <c r="B3218" s="22"/>
      <c r="AJ3218" s="22"/>
    </row>
    <row r="3219" spans="1:36" x14ac:dyDescent="0.2">
      <c r="A3219" s="22"/>
      <c r="B3219" s="22"/>
      <c r="AJ3219" s="22"/>
    </row>
    <row r="3220" spans="1:36" x14ac:dyDescent="0.2">
      <c r="A3220" s="22"/>
      <c r="B3220" s="22"/>
      <c r="AJ3220" s="22"/>
    </row>
    <row r="3221" spans="1:36" x14ac:dyDescent="0.2">
      <c r="A3221" s="22"/>
      <c r="B3221" s="22"/>
      <c r="AJ3221" s="22"/>
    </row>
    <row r="3222" spans="1:36" x14ac:dyDescent="0.2">
      <c r="A3222" s="22"/>
      <c r="B3222" s="22"/>
      <c r="AJ3222" s="22"/>
    </row>
    <row r="3223" spans="1:36" x14ac:dyDescent="0.2">
      <c r="A3223" s="22"/>
      <c r="B3223" s="22"/>
      <c r="AJ3223" s="22"/>
    </row>
    <row r="3224" spans="1:36" x14ac:dyDescent="0.2">
      <c r="A3224" s="22"/>
      <c r="B3224" s="22"/>
      <c r="AJ3224" s="22"/>
    </row>
    <row r="3225" spans="1:36" x14ac:dyDescent="0.2">
      <c r="A3225" s="22"/>
      <c r="B3225" s="22"/>
      <c r="AJ3225" s="22"/>
    </row>
    <row r="3226" spans="1:36" x14ac:dyDescent="0.2">
      <c r="A3226" s="22"/>
      <c r="B3226" s="22"/>
      <c r="AJ3226" s="22"/>
    </row>
    <row r="3227" spans="1:36" x14ac:dyDescent="0.2">
      <c r="A3227" s="22"/>
      <c r="B3227" s="22"/>
      <c r="AJ3227" s="22"/>
    </row>
    <row r="3228" spans="1:36" x14ac:dyDescent="0.2">
      <c r="A3228" s="22"/>
      <c r="B3228" s="22"/>
      <c r="AJ3228" s="22"/>
    </row>
    <row r="3229" spans="1:36" x14ac:dyDescent="0.2">
      <c r="A3229" s="22"/>
      <c r="B3229" s="22"/>
      <c r="AJ3229" s="22"/>
    </row>
    <row r="3230" spans="1:36" x14ac:dyDescent="0.2">
      <c r="A3230" s="22"/>
      <c r="B3230" s="22"/>
      <c r="AJ3230" s="22"/>
    </row>
    <row r="3231" spans="1:36" x14ac:dyDescent="0.2">
      <c r="A3231" s="22"/>
      <c r="B3231" s="22"/>
      <c r="AJ3231" s="22"/>
    </row>
    <row r="3232" spans="1:36" x14ac:dyDescent="0.2">
      <c r="A3232" s="22"/>
      <c r="B3232" s="22"/>
      <c r="AJ3232" s="22"/>
    </row>
    <row r="3233" spans="1:36" x14ac:dyDescent="0.2">
      <c r="A3233" s="22"/>
      <c r="B3233" s="22"/>
      <c r="AJ3233" s="22"/>
    </row>
    <row r="3234" spans="1:36" x14ac:dyDescent="0.2">
      <c r="A3234" s="22"/>
      <c r="B3234" s="22"/>
      <c r="AJ3234" s="22"/>
    </row>
    <row r="3235" spans="1:36" x14ac:dyDescent="0.2">
      <c r="A3235" s="22"/>
      <c r="B3235" s="22"/>
      <c r="AJ3235" s="22"/>
    </row>
    <row r="3236" spans="1:36" x14ac:dyDescent="0.2">
      <c r="A3236" s="22"/>
      <c r="B3236" s="22"/>
      <c r="AJ3236" s="22"/>
    </row>
    <row r="3237" spans="1:36" x14ac:dyDescent="0.2">
      <c r="A3237" s="22"/>
      <c r="B3237" s="22"/>
      <c r="AJ3237" s="22"/>
    </row>
    <row r="3238" spans="1:36" x14ac:dyDescent="0.2">
      <c r="A3238" s="22"/>
      <c r="B3238" s="22"/>
      <c r="AJ3238" s="22"/>
    </row>
    <row r="3239" spans="1:36" x14ac:dyDescent="0.2">
      <c r="A3239" s="22"/>
      <c r="B3239" s="22"/>
      <c r="AJ3239" s="22"/>
    </row>
    <row r="3240" spans="1:36" x14ac:dyDescent="0.2">
      <c r="A3240" s="22"/>
      <c r="B3240" s="22"/>
      <c r="AJ3240" s="22"/>
    </row>
    <row r="3241" spans="1:36" x14ac:dyDescent="0.2">
      <c r="A3241" s="22"/>
      <c r="B3241" s="22"/>
      <c r="AJ3241" s="22"/>
    </row>
    <row r="3242" spans="1:36" x14ac:dyDescent="0.2">
      <c r="A3242" s="22"/>
      <c r="B3242" s="22"/>
      <c r="AJ3242" s="22"/>
    </row>
    <row r="3243" spans="1:36" x14ac:dyDescent="0.2">
      <c r="A3243" s="22"/>
      <c r="B3243" s="22"/>
      <c r="AJ3243" s="22"/>
    </row>
    <row r="3244" spans="1:36" x14ac:dyDescent="0.2">
      <c r="A3244" s="22"/>
      <c r="B3244" s="22"/>
      <c r="AJ3244" s="22"/>
    </row>
    <row r="3245" spans="1:36" x14ac:dyDescent="0.2">
      <c r="A3245" s="22"/>
      <c r="B3245" s="22"/>
      <c r="AJ3245" s="22"/>
    </row>
    <row r="3246" spans="1:36" x14ac:dyDescent="0.2">
      <c r="A3246" s="22"/>
      <c r="B3246" s="22"/>
      <c r="AJ3246" s="22"/>
    </row>
    <row r="3247" spans="1:36" x14ac:dyDescent="0.2">
      <c r="A3247" s="22"/>
      <c r="B3247" s="22"/>
      <c r="AJ3247" s="22"/>
    </row>
    <row r="3248" spans="1:36" x14ac:dyDescent="0.2">
      <c r="A3248" s="22"/>
      <c r="B3248" s="22"/>
      <c r="AJ3248" s="22"/>
    </row>
    <row r="3249" spans="1:36" x14ac:dyDescent="0.2">
      <c r="A3249" s="22"/>
      <c r="B3249" s="22"/>
      <c r="AJ3249" s="22"/>
    </row>
    <row r="3250" spans="1:36" x14ac:dyDescent="0.2">
      <c r="A3250" s="22"/>
      <c r="B3250" s="22"/>
      <c r="AJ3250" s="22"/>
    </row>
    <row r="3251" spans="1:36" x14ac:dyDescent="0.2">
      <c r="A3251" s="22"/>
      <c r="B3251" s="22"/>
      <c r="AJ3251" s="22"/>
    </row>
    <row r="3252" spans="1:36" x14ac:dyDescent="0.2">
      <c r="A3252" s="22"/>
      <c r="B3252" s="22"/>
      <c r="AJ3252" s="22"/>
    </row>
    <row r="3253" spans="1:36" x14ac:dyDescent="0.2">
      <c r="A3253" s="22"/>
      <c r="B3253" s="22"/>
      <c r="AJ3253" s="22"/>
    </row>
    <row r="3254" spans="1:36" x14ac:dyDescent="0.2">
      <c r="A3254" s="22"/>
      <c r="B3254" s="22"/>
      <c r="AJ3254" s="22"/>
    </row>
    <row r="3255" spans="1:36" x14ac:dyDescent="0.2">
      <c r="A3255" s="22"/>
      <c r="B3255" s="22"/>
      <c r="AJ3255" s="22"/>
    </row>
    <row r="3256" spans="1:36" x14ac:dyDescent="0.2">
      <c r="A3256" s="22"/>
      <c r="B3256" s="22"/>
      <c r="AJ3256" s="22"/>
    </row>
    <row r="3257" spans="1:36" x14ac:dyDescent="0.2">
      <c r="A3257" s="22"/>
      <c r="B3257" s="22"/>
      <c r="AJ3257" s="22"/>
    </row>
    <row r="3258" spans="1:36" x14ac:dyDescent="0.2">
      <c r="A3258" s="22"/>
      <c r="B3258" s="22"/>
      <c r="AJ3258" s="22"/>
    </row>
    <row r="3259" spans="1:36" x14ac:dyDescent="0.2">
      <c r="A3259" s="22"/>
      <c r="B3259" s="22"/>
      <c r="AJ3259" s="22"/>
    </row>
    <row r="3260" spans="1:36" x14ac:dyDescent="0.2">
      <c r="A3260" s="22"/>
      <c r="B3260" s="22"/>
      <c r="AJ3260" s="22"/>
    </row>
    <row r="3261" spans="1:36" x14ac:dyDescent="0.2">
      <c r="A3261" s="22"/>
      <c r="B3261" s="22"/>
      <c r="AJ3261" s="22"/>
    </row>
    <row r="3262" spans="1:36" x14ac:dyDescent="0.2">
      <c r="A3262" s="22"/>
      <c r="B3262" s="22"/>
      <c r="AJ3262" s="22"/>
    </row>
    <row r="3263" spans="1:36" x14ac:dyDescent="0.2">
      <c r="A3263" s="22"/>
      <c r="B3263" s="22"/>
      <c r="AJ3263" s="22"/>
    </row>
    <row r="3264" spans="1:36" x14ac:dyDescent="0.2">
      <c r="A3264" s="22"/>
      <c r="B3264" s="22"/>
      <c r="AJ3264" s="22"/>
    </row>
    <row r="3265" spans="1:36" x14ac:dyDescent="0.2">
      <c r="A3265" s="22"/>
      <c r="B3265" s="22"/>
      <c r="AJ3265" s="22"/>
    </row>
    <row r="3266" spans="1:36" x14ac:dyDescent="0.2">
      <c r="A3266" s="22"/>
      <c r="B3266" s="22"/>
      <c r="AJ3266" s="22"/>
    </row>
    <row r="3267" spans="1:36" x14ac:dyDescent="0.2">
      <c r="A3267" s="22"/>
      <c r="B3267" s="22"/>
      <c r="AJ3267" s="22"/>
    </row>
    <row r="3268" spans="1:36" x14ac:dyDescent="0.2">
      <c r="A3268" s="22"/>
      <c r="B3268" s="22"/>
      <c r="AJ3268" s="22"/>
    </row>
    <row r="3269" spans="1:36" x14ac:dyDescent="0.2">
      <c r="A3269" s="22"/>
      <c r="B3269" s="22"/>
      <c r="AJ3269" s="22"/>
    </row>
    <row r="3270" spans="1:36" x14ac:dyDescent="0.2">
      <c r="A3270" s="22"/>
      <c r="B3270" s="22"/>
      <c r="AJ3270" s="22"/>
    </row>
    <row r="3271" spans="1:36" x14ac:dyDescent="0.2">
      <c r="A3271" s="22"/>
      <c r="B3271" s="22"/>
      <c r="AJ3271" s="22"/>
    </row>
    <row r="3272" spans="1:36" x14ac:dyDescent="0.2">
      <c r="A3272" s="22"/>
      <c r="B3272" s="22"/>
      <c r="AJ3272" s="22"/>
    </row>
    <row r="3273" spans="1:36" x14ac:dyDescent="0.2">
      <c r="A3273" s="22"/>
      <c r="B3273" s="22"/>
      <c r="AJ3273" s="22"/>
    </row>
    <row r="3274" spans="1:36" x14ac:dyDescent="0.2">
      <c r="A3274" s="22"/>
      <c r="B3274" s="22"/>
      <c r="AJ3274" s="22"/>
    </row>
    <row r="3275" spans="1:36" x14ac:dyDescent="0.2">
      <c r="A3275" s="22"/>
      <c r="B3275" s="22"/>
      <c r="AJ3275" s="22"/>
    </row>
    <row r="3276" spans="1:36" x14ac:dyDescent="0.2">
      <c r="A3276" s="22"/>
      <c r="B3276" s="22"/>
      <c r="AJ3276" s="22"/>
    </row>
    <row r="3277" spans="1:36" x14ac:dyDescent="0.2">
      <c r="A3277" s="22"/>
      <c r="B3277" s="22"/>
      <c r="AJ3277" s="22"/>
    </row>
    <row r="3278" spans="1:36" x14ac:dyDescent="0.2">
      <c r="A3278" s="22"/>
      <c r="B3278" s="22"/>
      <c r="AJ3278" s="22"/>
    </row>
    <row r="3279" spans="1:36" x14ac:dyDescent="0.2">
      <c r="A3279" s="22"/>
      <c r="B3279" s="22"/>
      <c r="AJ3279" s="22"/>
    </row>
    <row r="3280" spans="1:36" x14ac:dyDescent="0.2">
      <c r="A3280" s="22"/>
      <c r="B3280" s="22"/>
      <c r="AJ3280" s="22"/>
    </row>
    <row r="3281" spans="1:36" x14ac:dyDescent="0.2">
      <c r="A3281" s="22"/>
      <c r="B3281" s="22"/>
      <c r="AJ3281" s="22"/>
    </row>
    <row r="3282" spans="1:36" x14ac:dyDescent="0.2">
      <c r="A3282" s="22"/>
      <c r="B3282" s="22"/>
      <c r="AJ3282" s="22"/>
    </row>
    <row r="3283" spans="1:36" x14ac:dyDescent="0.2">
      <c r="A3283" s="22"/>
      <c r="B3283" s="22"/>
      <c r="AJ3283" s="22"/>
    </row>
    <row r="3284" spans="1:36" x14ac:dyDescent="0.2">
      <c r="A3284" s="22"/>
      <c r="B3284" s="22"/>
      <c r="AJ3284" s="22"/>
    </row>
    <row r="3285" spans="1:36" x14ac:dyDescent="0.2">
      <c r="A3285" s="22"/>
      <c r="B3285" s="22"/>
      <c r="AJ3285" s="22"/>
    </row>
    <row r="3286" spans="1:36" x14ac:dyDescent="0.2">
      <c r="A3286" s="22"/>
      <c r="B3286" s="22"/>
      <c r="AJ3286" s="22"/>
    </row>
    <row r="3287" spans="1:36" x14ac:dyDescent="0.2">
      <c r="A3287" s="22"/>
      <c r="B3287" s="22"/>
      <c r="AJ3287" s="22"/>
    </row>
    <row r="3288" spans="1:36" x14ac:dyDescent="0.2">
      <c r="A3288" s="22"/>
      <c r="B3288" s="22"/>
      <c r="AJ3288" s="22"/>
    </row>
    <row r="3289" spans="1:36" x14ac:dyDescent="0.2">
      <c r="A3289" s="22"/>
      <c r="B3289" s="22"/>
      <c r="AJ3289" s="22"/>
    </row>
    <row r="3290" spans="1:36" x14ac:dyDescent="0.2">
      <c r="A3290" s="22"/>
      <c r="B3290" s="22"/>
      <c r="AJ3290" s="22"/>
    </row>
    <row r="3291" spans="1:36" x14ac:dyDescent="0.2">
      <c r="A3291" s="22"/>
      <c r="B3291" s="22"/>
      <c r="AJ3291" s="22"/>
    </row>
    <row r="3292" spans="1:36" x14ac:dyDescent="0.2">
      <c r="A3292" s="22"/>
      <c r="B3292" s="22"/>
      <c r="AJ3292" s="22"/>
    </row>
    <row r="3293" spans="1:36" x14ac:dyDescent="0.2">
      <c r="A3293" s="22"/>
      <c r="B3293" s="22"/>
      <c r="AJ3293" s="22"/>
    </row>
    <row r="3294" spans="1:36" x14ac:dyDescent="0.2">
      <c r="A3294" s="22"/>
      <c r="B3294" s="22"/>
      <c r="AJ3294" s="22"/>
    </row>
    <row r="3295" spans="1:36" x14ac:dyDescent="0.2">
      <c r="A3295" s="22"/>
      <c r="B3295" s="22"/>
      <c r="AJ3295" s="22"/>
    </row>
    <row r="3296" spans="1:36" x14ac:dyDescent="0.2">
      <c r="A3296" s="22"/>
      <c r="B3296" s="22"/>
      <c r="AJ3296" s="22"/>
    </row>
    <row r="3297" spans="1:36" x14ac:dyDescent="0.2">
      <c r="A3297" s="22"/>
      <c r="B3297" s="22"/>
      <c r="AJ3297" s="22"/>
    </row>
    <row r="3298" spans="1:36" x14ac:dyDescent="0.2">
      <c r="A3298" s="22"/>
      <c r="B3298" s="22"/>
      <c r="AJ3298" s="22"/>
    </row>
    <row r="3299" spans="1:36" x14ac:dyDescent="0.2">
      <c r="A3299" s="22"/>
      <c r="B3299" s="22"/>
      <c r="AJ3299" s="22"/>
    </row>
    <row r="3300" spans="1:36" x14ac:dyDescent="0.2">
      <c r="A3300" s="22"/>
      <c r="B3300" s="22"/>
      <c r="AJ3300" s="22"/>
    </row>
    <row r="3301" spans="1:36" x14ac:dyDescent="0.2">
      <c r="A3301" s="22"/>
      <c r="B3301" s="22"/>
      <c r="AJ3301" s="22"/>
    </row>
    <row r="3302" spans="1:36" x14ac:dyDescent="0.2">
      <c r="A3302" s="22"/>
      <c r="B3302" s="22"/>
      <c r="AJ3302" s="22"/>
    </row>
    <row r="3303" spans="1:36" x14ac:dyDescent="0.2">
      <c r="A3303" s="22"/>
      <c r="B3303" s="22"/>
      <c r="AJ3303" s="22"/>
    </row>
    <row r="3304" spans="1:36" x14ac:dyDescent="0.2">
      <c r="A3304" s="22"/>
      <c r="B3304" s="22"/>
      <c r="AJ3304" s="22"/>
    </row>
    <row r="3305" spans="1:36" x14ac:dyDescent="0.2">
      <c r="A3305" s="22"/>
      <c r="B3305" s="22"/>
      <c r="AJ3305" s="22"/>
    </row>
    <row r="3306" spans="1:36" x14ac:dyDescent="0.2">
      <c r="A3306" s="22"/>
      <c r="B3306" s="22"/>
      <c r="AJ3306" s="22"/>
    </row>
    <row r="3307" spans="1:36" x14ac:dyDescent="0.2">
      <c r="A3307" s="22"/>
      <c r="B3307" s="22"/>
      <c r="AJ3307" s="22"/>
    </row>
    <row r="3308" spans="1:36" x14ac:dyDescent="0.2">
      <c r="A3308" s="22"/>
      <c r="B3308" s="22"/>
      <c r="AJ3308" s="22"/>
    </row>
    <row r="3309" spans="1:36" x14ac:dyDescent="0.2">
      <c r="A3309" s="22"/>
      <c r="B3309" s="22"/>
      <c r="AJ3309" s="22"/>
    </row>
    <row r="3310" spans="1:36" x14ac:dyDescent="0.2">
      <c r="A3310" s="22"/>
      <c r="B3310" s="22"/>
      <c r="AJ3310" s="22"/>
    </row>
    <row r="3311" spans="1:36" x14ac:dyDescent="0.2">
      <c r="A3311" s="22"/>
      <c r="B3311" s="22"/>
      <c r="AJ3311" s="22"/>
    </row>
    <row r="3312" spans="1:36" x14ac:dyDescent="0.2">
      <c r="A3312" s="22"/>
      <c r="B3312" s="22"/>
      <c r="AJ3312" s="22"/>
    </row>
    <row r="3313" spans="1:36" x14ac:dyDescent="0.2">
      <c r="A3313" s="22"/>
      <c r="B3313" s="22"/>
      <c r="AJ3313" s="22"/>
    </row>
    <row r="3314" spans="1:36" x14ac:dyDescent="0.2">
      <c r="A3314" s="22"/>
      <c r="B3314" s="22"/>
      <c r="AJ3314" s="22"/>
    </row>
    <row r="3315" spans="1:36" x14ac:dyDescent="0.2">
      <c r="A3315" s="22"/>
      <c r="B3315" s="22"/>
      <c r="AJ3315" s="22"/>
    </row>
    <row r="3316" spans="1:36" x14ac:dyDescent="0.2">
      <c r="A3316" s="22"/>
      <c r="B3316" s="22"/>
      <c r="AJ3316" s="22"/>
    </row>
    <row r="3317" spans="1:36" x14ac:dyDescent="0.2">
      <c r="A3317" s="22"/>
      <c r="B3317" s="22"/>
      <c r="AJ3317" s="22"/>
    </row>
    <row r="3318" spans="1:36" x14ac:dyDescent="0.2">
      <c r="A3318" s="22"/>
      <c r="B3318" s="22"/>
      <c r="AJ3318" s="22"/>
    </row>
    <row r="3319" spans="1:36" x14ac:dyDescent="0.2">
      <c r="A3319" s="22"/>
      <c r="B3319" s="22"/>
      <c r="AJ3319" s="22"/>
    </row>
    <row r="3320" spans="1:36" x14ac:dyDescent="0.2">
      <c r="A3320" s="22"/>
      <c r="B3320" s="22"/>
      <c r="AJ3320" s="22"/>
    </row>
    <row r="3321" spans="1:36" x14ac:dyDescent="0.2">
      <c r="A3321" s="22"/>
      <c r="B3321" s="22"/>
      <c r="AJ3321" s="22"/>
    </row>
    <row r="3322" spans="1:36" x14ac:dyDescent="0.2">
      <c r="A3322" s="22"/>
      <c r="B3322" s="22"/>
      <c r="AJ3322" s="22"/>
    </row>
    <row r="3323" spans="1:36" x14ac:dyDescent="0.2">
      <c r="A3323" s="22"/>
      <c r="B3323" s="22"/>
      <c r="AJ3323" s="22"/>
    </row>
    <row r="3324" spans="1:36" x14ac:dyDescent="0.2">
      <c r="A3324" s="22"/>
      <c r="B3324" s="22"/>
      <c r="AJ3324" s="22"/>
    </row>
    <row r="3325" spans="1:36" x14ac:dyDescent="0.2">
      <c r="A3325" s="22"/>
      <c r="B3325" s="22"/>
      <c r="AJ3325" s="22"/>
    </row>
    <row r="3326" spans="1:36" x14ac:dyDescent="0.2">
      <c r="A3326" s="22"/>
      <c r="B3326" s="22"/>
      <c r="AJ3326" s="22"/>
    </row>
    <row r="3327" spans="1:36" x14ac:dyDescent="0.2">
      <c r="A3327" s="22"/>
      <c r="B3327" s="22"/>
      <c r="AJ3327" s="22"/>
    </row>
    <row r="3328" spans="1:36" x14ac:dyDescent="0.2">
      <c r="A3328" s="22"/>
      <c r="B3328" s="22"/>
      <c r="AJ3328" s="22"/>
    </row>
    <row r="3329" spans="1:36" x14ac:dyDescent="0.2">
      <c r="A3329" s="22"/>
      <c r="B3329" s="22"/>
      <c r="AJ3329" s="22"/>
    </row>
    <row r="3330" spans="1:36" x14ac:dyDescent="0.2">
      <c r="A3330" s="22"/>
      <c r="B3330" s="22"/>
      <c r="AJ3330" s="22"/>
    </row>
    <row r="3331" spans="1:36" x14ac:dyDescent="0.2">
      <c r="A3331" s="22"/>
      <c r="B3331" s="22"/>
      <c r="AJ3331" s="22"/>
    </row>
    <row r="3332" spans="1:36" x14ac:dyDescent="0.2">
      <c r="A3332" s="22"/>
      <c r="B3332" s="22"/>
      <c r="AJ3332" s="22"/>
    </row>
    <row r="3333" spans="1:36" x14ac:dyDescent="0.2">
      <c r="A3333" s="22"/>
      <c r="B3333" s="22"/>
      <c r="AJ3333" s="22"/>
    </row>
    <row r="3334" spans="1:36" x14ac:dyDescent="0.2">
      <c r="A3334" s="22"/>
      <c r="B3334" s="22"/>
      <c r="AJ3334" s="22"/>
    </row>
    <row r="3335" spans="1:36" x14ac:dyDescent="0.2">
      <c r="A3335" s="22"/>
      <c r="B3335" s="22"/>
      <c r="AJ3335" s="22"/>
    </row>
    <row r="3336" spans="1:36" x14ac:dyDescent="0.2">
      <c r="A3336" s="22"/>
      <c r="B3336" s="22"/>
      <c r="AJ3336" s="22"/>
    </row>
    <row r="3337" spans="1:36" x14ac:dyDescent="0.2">
      <c r="A3337" s="22"/>
      <c r="B3337" s="22"/>
      <c r="AJ3337" s="22"/>
    </row>
    <row r="3338" spans="1:36" x14ac:dyDescent="0.2">
      <c r="A3338" s="22"/>
      <c r="B3338" s="22"/>
      <c r="AJ3338" s="22"/>
    </row>
    <row r="3339" spans="1:36" x14ac:dyDescent="0.2">
      <c r="A3339" s="22"/>
      <c r="B3339" s="22"/>
      <c r="AJ3339" s="22"/>
    </row>
    <row r="3340" spans="1:36" x14ac:dyDescent="0.2">
      <c r="A3340" s="22"/>
      <c r="B3340" s="22"/>
      <c r="AJ3340" s="22"/>
    </row>
    <row r="3341" spans="1:36" x14ac:dyDescent="0.2">
      <c r="A3341" s="22"/>
      <c r="B3341" s="22"/>
      <c r="AJ3341" s="22"/>
    </row>
    <row r="3342" spans="1:36" x14ac:dyDescent="0.2">
      <c r="A3342" s="22"/>
      <c r="B3342" s="22"/>
      <c r="AJ3342" s="22"/>
    </row>
    <row r="3343" spans="1:36" x14ac:dyDescent="0.2">
      <c r="A3343" s="22"/>
      <c r="B3343" s="22"/>
      <c r="AJ3343" s="22"/>
    </row>
    <row r="3344" spans="1:36" x14ac:dyDescent="0.2">
      <c r="A3344" s="22"/>
      <c r="B3344" s="22"/>
      <c r="AJ3344" s="22"/>
    </row>
    <row r="3345" spans="1:36" x14ac:dyDescent="0.2">
      <c r="A3345" s="22"/>
      <c r="B3345" s="22"/>
      <c r="AJ3345" s="22"/>
    </row>
    <row r="3346" spans="1:36" x14ac:dyDescent="0.2">
      <c r="A3346" s="22"/>
      <c r="B3346" s="22"/>
      <c r="AJ3346" s="22"/>
    </row>
    <row r="3347" spans="1:36" x14ac:dyDescent="0.2">
      <c r="A3347" s="22"/>
      <c r="B3347" s="22"/>
      <c r="AJ3347" s="22"/>
    </row>
    <row r="3348" spans="1:36" x14ac:dyDescent="0.2">
      <c r="A3348" s="22"/>
      <c r="B3348" s="22"/>
      <c r="AJ3348" s="22"/>
    </row>
    <row r="3349" spans="1:36" x14ac:dyDescent="0.2">
      <c r="A3349" s="22"/>
      <c r="B3349" s="22"/>
      <c r="AJ3349" s="22"/>
    </row>
    <row r="3350" spans="1:36" x14ac:dyDescent="0.2">
      <c r="A3350" s="22"/>
      <c r="B3350" s="22"/>
      <c r="AJ3350" s="22"/>
    </row>
    <row r="3351" spans="1:36" x14ac:dyDescent="0.2">
      <c r="A3351" s="22"/>
      <c r="B3351" s="22"/>
      <c r="AJ3351" s="22"/>
    </row>
    <row r="3352" spans="1:36" x14ac:dyDescent="0.2">
      <c r="A3352" s="22"/>
      <c r="B3352" s="22"/>
      <c r="AJ3352" s="22"/>
    </row>
    <row r="3353" spans="1:36" x14ac:dyDescent="0.2">
      <c r="A3353" s="22"/>
      <c r="B3353" s="22"/>
      <c r="AJ3353" s="22"/>
    </row>
    <row r="3354" spans="1:36" x14ac:dyDescent="0.2">
      <c r="A3354" s="22"/>
      <c r="B3354" s="22"/>
      <c r="AJ3354" s="22"/>
    </row>
    <row r="3355" spans="1:36" x14ac:dyDescent="0.2">
      <c r="A3355" s="22"/>
      <c r="B3355" s="22"/>
      <c r="AJ3355" s="22"/>
    </row>
    <row r="3356" spans="1:36" x14ac:dyDescent="0.2">
      <c r="A3356" s="22"/>
      <c r="B3356" s="22"/>
      <c r="AJ3356" s="22"/>
    </row>
    <row r="3357" spans="1:36" x14ac:dyDescent="0.2">
      <c r="A3357" s="22"/>
      <c r="B3357" s="22"/>
      <c r="AJ3357" s="22"/>
    </row>
    <row r="3358" spans="1:36" x14ac:dyDescent="0.2">
      <c r="A3358" s="22"/>
      <c r="B3358" s="22"/>
      <c r="AJ3358" s="22"/>
    </row>
    <row r="3359" spans="1:36" x14ac:dyDescent="0.2">
      <c r="A3359" s="22"/>
      <c r="B3359" s="22"/>
      <c r="AJ3359" s="22"/>
    </row>
    <row r="3360" spans="1:36" x14ac:dyDescent="0.2">
      <c r="A3360" s="22"/>
      <c r="B3360" s="22"/>
      <c r="AJ3360" s="22"/>
    </row>
    <row r="3361" spans="1:36" x14ac:dyDescent="0.2">
      <c r="A3361" s="22"/>
      <c r="B3361" s="22"/>
      <c r="AJ3361" s="22"/>
    </row>
    <row r="3362" spans="1:36" x14ac:dyDescent="0.2">
      <c r="A3362" s="22"/>
      <c r="B3362" s="22"/>
      <c r="AJ3362" s="22"/>
    </row>
    <row r="3363" spans="1:36" x14ac:dyDescent="0.2">
      <c r="A3363" s="22"/>
      <c r="B3363" s="22"/>
      <c r="AJ3363" s="22"/>
    </row>
    <row r="3364" spans="1:36" x14ac:dyDescent="0.2">
      <c r="A3364" s="22"/>
      <c r="B3364" s="22"/>
      <c r="AJ3364" s="22"/>
    </row>
    <row r="3365" spans="1:36" x14ac:dyDescent="0.2">
      <c r="A3365" s="22"/>
      <c r="B3365" s="22"/>
      <c r="AJ3365" s="22"/>
    </row>
    <row r="3366" spans="1:36" x14ac:dyDescent="0.2">
      <c r="A3366" s="22"/>
      <c r="B3366" s="22"/>
      <c r="AJ3366" s="22"/>
    </row>
    <row r="3367" spans="1:36" x14ac:dyDescent="0.2">
      <c r="A3367" s="22"/>
      <c r="B3367" s="22"/>
      <c r="AJ3367" s="22"/>
    </row>
    <row r="3368" spans="1:36" x14ac:dyDescent="0.2">
      <c r="A3368" s="22"/>
      <c r="B3368" s="22"/>
      <c r="AJ3368" s="22"/>
    </row>
    <row r="3369" spans="1:36" x14ac:dyDescent="0.2">
      <c r="A3369" s="22"/>
      <c r="B3369" s="22"/>
      <c r="AJ3369" s="22"/>
    </row>
    <row r="3370" spans="1:36" x14ac:dyDescent="0.2">
      <c r="A3370" s="22"/>
      <c r="B3370" s="22"/>
      <c r="AJ3370" s="22"/>
    </row>
    <row r="3371" spans="1:36" x14ac:dyDescent="0.2">
      <c r="A3371" s="22"/>
      <c r="B3371" s="22"/>
      <c r="AJ3371" s="22"/>
    </row>
    <row r="3372" spans="1:36" x14ac:dyDescent="0.2">
      <c r="A3372" s="22"/>
      <c r="B3372" s="22"/>
      <c r="AJ3372" s="22"/>
    </row>
    <row r="3373" spans="1:36" x14ac:dyDescent="0.2">
      <c r="A3373" s="22"/>
      <c r="B3373" s="22"/>
      <c r="AJ3373" s="22"/>
    </row>
    <row r="3374" spans="1:36" x14ac:dyDescent="0.2">
      <c r="A3374" s="22"/>
      <c r="B3374" s="22"/>
      <c r="AJ3374" s="22"/>
    </row>
    <row r="3375" spans="1:36" x14ac:dyDescent="0.2">
      <c r="A3375" s="22"/>
      <c r="B3375" s="22"/>
      <c r="AJ3375" s="22"/>
    </row>
    <row r="3376" spans="1:36" x14ac:dyDescent="0.2">
      <c r="A3376" s="22"/>
      <c r="B3376" s="22"/>
      <c r="AJ3376" s="22"/>
    </row>
    <row r="3377" spans="1:36" x14ac:dyDescent="0.2">
      <c r="A3377" s="22"/>
      <c r="B3377" s="22"/>
      <c r="AJ3377" s="22"/>
    </row>
    <row r="3378" spans="1:36" x14ac:dyDescent="0.2">
      <c r="A3378" s="22"/>
      <c r="B3378" s="22"/>
      <c r="AJ3378" s="22"/>
    </row>
    <row r="3379" spans="1:36" x14ac:dyDescent="0.2">
      <c r="A3379" s="22"/>
      <c r="B3379" s="22"/>
      <c r="AJ3379" s="22"/>
    </row>
    <row r="3380" spans="1:36" x14ac:dyDescent="0.2">
      <c r="A3380" s="22"/>
      <c r="B3380" s="22"/>
      <c r="AJ3380" s="22"/>
    </row>
    <row r="3381" spans="1:36" x14ac:dyDescent="0.2">
      <c r="A3381" s="22"/>
      <c r="B3381" s="22"/>
      <c r="AJ3381" s="22"/>
    </row>
    <row r="3382" spans="1:36" x14ac:dyDescent="0.2">
      <c r="A3382" s="22"/>
      <c r="B3382" s="22"/>
      <c r="AJ3382" s="22"/>
    </row>
    <row r="3383" spans="1:36" x14ac:dyDescent="0.2">
      <c r="A3383" s="22"/>
      <c r="B3383" s="22"/>
      <c r="AJ3383" s="22"/>
    </row>
    <row r="3384" spans="1:36" x14ac:dyDescent="0.2">
      <c r="A3384" s="22"/>
      <c r="B3384" s="22"/>
      <c r="AJ3384" s="22"/>
    </row>
    <row r="3385" spans="1:36" x14ac:dyDescent="0.2">
      <c r="A3385" s="22"/>
      <c r="B3385" s="22"/>
      <c r="AJ3385" s="22"/>
    </row>
    <row r="3386" spans="1:36" x14ac:dyDescent="0.2">
      <c r="A3386" s="22"/>
      <c r="B3386" s="22"/>
      <c r="AJ3386" s="22"/>
    </row>
    <row r="3387" spans="1:36" x14ac:dyDescent="0.2">
      <c r="A3387" s="22"/>
      <c r="B3387" s="22"/>
      <c r="AJ3387" s="22"/>
    </row>
    <row r="3388" spans="1:36" x14ac:dyDescent="0.2">
      <c r="A3388" s="22"/>
      <c r="B3388" s="22"/>
      <c r="AJ3388" s="22"/>
    </row>
    <row r="3389" spans="1:36" x14ac:dyDescent="0.2">
      <c r="A3389" s="22"/>
      <c r="B3389" s="22"/>
      <c r="AJ3389" s="22"/>
    </row>
    <row r="3390" spans="1:36" x14ac:dyDescent="0.2">
      <c r="A3390" s="22"/>
      <c r="B3390" s="22"/>
      <c r="AJ3390" s="22"/>
    </row>
    <row r="3391" spans="1:36" x14ac:dyDescent="0.2">
      <c r="A3391" s="22"/>
      <c r="B3391" s="22"/>
      <c r="AJ3391" s="22"/>
    </row>
    <row r="3392" spans="1:36" x14ac:dyDescent="0.2">
      <c r="A3392" s="22"/>
      <c r="B3392" s="22"/>
      <c r="AJ3392" s="22"/>
    </row>
    <row r="3393" spans="1:36" x14ac:dyDescent="0.2">
      <c r="A3393" s="22"/>
      <c r="B3393" s="22"/>
      <c r="AJ3393" s="22"/>
    </row>
    <row r="3394" spans="1:36" x14ac:dyDescent="0.2">
      <c r="A3394" s="22"/>
      <c r="B3394" s="22"/>
      <c r="AJ3394" s="22"/>
    </row>
    <row r="3395" spans="1:36" x14ac:dyDescent="0.2">
      <c r="A3395" s="22"/>
      <c r="B3395" s="22"/>
      <c r="AJ3395" s="22"/>
    </row>
    <row r="3396" spans="1:36" x14ac:dyDescent="0.2">
      <c r="A3396" s="22"/>
      <c r="B3396" s="22"/>
      <c r="AJ3396" s="22"/>
    </row>
    <row r="3397" spans="1:36" x14ac:dyDescent="0.2">
      <c r="A3397" s="22"/>
      <c r="B3397" s="22"/>
      <c r="AJ3397" s="22"/>
    </row>
    <row r="3398" spans="1:36" x14ac:dyDescent="0.2">
      <c r="A3398" s="22"/>
      <c r="B3398" s="22"/>
      <c r="AJ3398" s="22"/>
    </row>
    <row r="3399" spans="1:36" x14ac:dyDescent="0.2">
      <c r="A3399" s="22"/>
      <c r="B3399" s="22"/>
      <c r="AJ3399" s="22"/>
    </row>
    <row r="3400" spans="1:36" x14ac:dyDescent="0.2">
      <c r="A3400" s="22"/>
      <c r="B3400" s="22"/>
      <c r="AJ3400" s="22"/>
    </row>
    <row r="3401" spans="1:36" x14ac:dyDescent="0.2">
      <c r="A3401" s="22"/>
      <c r="B3401" s="22"/>
      <c r="AJ3401" s="22"/>
    </row>
    <row r="3402" spans="1:36" x14ac:dyDescent="0.2">
      <c r="A3402" s="22"/>
      <c r="B3402" s="22"/>
      <c r="AJ3402" s="22"/>
    </row>
    <row r="3403" spans="1:36" x14ac:dyDescent="0.2">
      <c r="A3403" s="22"/>
      <c r="B3403" s="22"/>
      <c r="AJ3403" s="22"/>
    </row>
    <row r="3404" spans="1:36" x14ac:dyDescent="0.2">
      <c r="A3404" s="22"/>
      <c r="B3404" s="22"/>
      <c r="AJ3404" s="22"/>
    </row>
    <row r="3405" spans="1:36" x14ac:dyDescent="0.2">
      <c r="A3405" s="22"/>
      <c r="B3405" s="22"/>
      <c r="AJ3405" s="22"/>
    </row>
    <row r="3406" spans="1:36" x14ac:dyDescent="0.2">
      <c r="A3406" s="22"/>
      <c r="B3406" s="22"/>
      <c r="AJ3406" s="22"/>
    </row>
    <row r="3407" spans="1:36" x14ac:dyDescent="0.2">
      <c r="A3407" s="22"/>
      <c r="B3407" s="22"/>
      <c r="AJ3407" s="22"/>
    </row>
    <row r="3408" spans="1:36" x14ac:dyDescent="0.2">
      <c r="A3408" s="22"/>
      <c r="B3408" s="22"/>
      <c r="AJ3408" s="22"/>
    </row>
    <row r="3409" spans="1:36" x14ac:dyDescent="0.2">
      <c r="A3409" s="22"/>
      <c r="B3409" s="22"/>
      <c r="AJ3409" s="22"/>
    </row>
    <row r="3410" spans="1:36" x14ac:dyDescent="0.2">
      <c r="A3410" s="22"/>
      <c r="B3410" s="22"/>
      <c r="AJ3410" s="22"/>
    </row>
    <row r="3411" spans="1:36" x14ac:dyDescent="0.2">
      <c r="A3411" s="22"/>
      <c r="B3411" s="22"/>
      <c r="AJ3411" s="22"/>
    </row>
    <row r="3412" spans="1:36" x14ac:dyDescent="0.2">
      <c r="A3412" s="22"/>
      <c r="B3412" s="22"/>
      <c r="AJ3412" s="22"/>
    </row>
    <row r="3413" spans="1:36" x14ac:dyDescent="0.2">
      <c r="A3413" s="22"/>
      <c r="B3413" s="22"/>
      <c r="AJ3413" s="22"/>
    </row>
    <row r="3414" spans="1:36" x14ac:dyDescent="0.2">
      <c r="A3414" s="22"/>
      <c r="B3414" s="22"/>
      <c r="AJ3414" s="22"/>
    </row>
    <row r="3415" spans="1:36" x14ac:dyDescent="0.2">
      <c r="A3415" s="22"/>
      <c r="B3415" s="22"/>
      <c r="AJ3415" s="22"/>
    </row>
    <row r="3416" spans="1:36" x14ac:dyDescent="0.2">
      <c r="A3416" s="22"/>
      <c r="B3416" s="22"/>
      <c r="AJ3416" s="22"/>
    </row>
    <row r="3417" spans="1:36" x14ac:dyDescent="0.2">
      <c r="A3417" s="22"/>
      <c r="B3417" s="22"/>
      <c r="AJ3417" s="22"/>
    </row>
    <row r="3418" spans="1:36" x14ac:dyDescent="0.2">
      <c r="A3418" s="22"/>
      <c r="B3418" s="22"/>
      <c r="AJ3418" s="22"/>
    </row>
    <row r="3419" spans="1:36" x14ac:dyDescent="0.2">
      <c r="A3419" s="22"/>
      <c r="B3419" s="22"/>
      <c r="AJ3419" s="22"/>
    </row>
    <row r="3420" spans="1:36" x14ac:dyDescent="0.2">
      <c r="A3420" s="22"/>
      <c r="B3420" s="22"/>
      <c r="AJ3420" s="22"/>
    </row>
    <row r="3421" spans="1:36" x14ac:dyDescent="0.2">
      <c r="A3421" s="22"/>
      <c r="B3421" s="22"/>
      <c r="AJ3421" s="22"/>
    </row>
    <row r="3422" spans="1:36" x14ac:dyDescent="0.2">
      <c r="A3422" s="22"/>
      <c r="B3422" s="22"/>
      <c r="AJ3422" s="22"/>
    </row>
    <row r="3423" spans="1:36" x14ac:dyDescent="0.2">
      <c r="A3423" s="22"/>
      <c r="B3423" s="22"/>
      <c r="AJ3423" s="22"/>
    </row>
    <row r="3424" spans="1:36" x14ac:dyDescent="0.2">
      <c r="A3424" s="22"/>
      <c r="B3424" s="22"/>
      <c r="AJ3424" s="22"/>
    </row>
    <row r="3425" spans="1:36" x14ac:dyDescent="0.2">
      <c r="A3425" s="22"/>
      <c r="B3425" s="22"/>
      <c r="AJ3425" s="22"/>
    </row>
    <row r="3426" spans="1:36" x14ac:dyDescent="0.2">
      <c r="A3426" s="22"/>
      <c r="B3426" s="22"/>
      <c r="AJ3426" s="22"/>
    </row>
    <row r="3427" spans="1:36" x14ac:dyDescent="0.2">
      <c r="A3427" s="22"/>
      <c r="B3427" s="22"/>
      <c r="AJ3427" s="22"/>
    </row>
    <row r="3428" spans="1:36" x14ac:dyDescent="0.2">
      <c r="A3428" s="22"/>
      <c r="B3428" s="22"/>
      <c r="AJ3428" s="22"/>
    </row>
    <row r="3429" spans="1:36" x14ac:dyDescent="0.2">
      <c r="A3429" s="22"/>
      <c r="B3429" s="22"/>
      <c r="AJ3429" s="22"/>
    </row>
    <row r="3430" spans="1:36" x14ac:dyDescent="0.2">
      <c r="A3430" s="22"/>
      <c r="B3430" s="22"/>
      <c r="AJ3430" s="22"/>
    </row>
    <row r="3431" spans="1:36" x14ac:dyDescent="0.2">
      <c r="A3431" s="22"/>
      <c r="B3431" s="22"/>
      <c r="AJ3431" s="22"/>
    </row>
    <row r="3432" spans="1:36" x14ac:dyDescent="0.2">
      <c r="A3432" s="22"/>
      <c r="B3432" s="22"/>
      <c r="AJ3432" s="22"/>
    </row>
    <row r="3433" spans="1:36" x14ac:dyDescent="0.2">
      <c r="A3433" s="22"/>
      <c r="B3433" s="22"/>
      <c r="AJ3433" s="22"/>
    </row>
    <row r="3434" spans="1:36" x14ac:dyDescent="0.2">
      <c r="A3434" s="22"/>
      <c r="B3434" s="22"/>
      <c r="AJ3434" s="22"/>
    </row>
    <row r="3435" spans="1:36" x14ac:dyDescent="0.2">
      <c r="A3435" s="22"/>
      <c r="B3435" s="22"/>
      <c r="AJ3435" s="22"/>
    </row>
    <row r="3436" spans="1:36" x14ac:dyDescent="0.2">
      <c r="A3436" s="22"/>
      <c r="B3436" s="22"/>
      <c r="AJ3436" s="22"/>
    </row>
    <row r="3437" spans="1:36" x14ac:dyDescent="0.2">
      <c r="A3437" s="22"/>
      <c r="B3437" s="22"/>
      <c r="AJ3437" s="22"/>
    </row>
    <row r="3438" spans="1:36" x14ac:dyDescent="0.2">
      <c r="A3438" s="22"/>
      <c r="B3438" s="22"/>
      <c r="AJ3438" s="22"/>
    </row>
    <row r="3439" spans="1:36" x14ac:dyDescent="0.2">
      <c r="A3439" s="22"/>
      <c r="B3439" s="22"/>
      <c r="AJ3439" s="22"/>
    </row>
    <row r="3440" spans="1:36" x14ac:dyDescent="0.2">
      <c r="A3440" s="22"/>
      <c r="B3440" s="22"/>
      <c r="AJ3440" s="22"/>
    </row>
    <row r="3441" spans="1:36" x14ac:dyDescent="0.2">
      <c r="A3441" s="22"/>
      <c r="B3441" s="22"/>
      <c r="AJ3441" s="22"/>
    </row>
    <row r="3442" spans="1:36" x14ac:dyDescent="0.2">
      <c r="A3442" s="22"/>
      <c r="B3442" s="22"/>
      <c r="AJ3442" s="22"/>
    </row>
    <row r="3443" spans="1:36" x14ac:dyDescent="0.2">
      <c r="A3443" s="22"/>
      <c r="B3443" s="22"/>
      <c r="AJ3443" s="22"/>
    </row>
    <row r="3444" spans="1:36" x14ac:dyDescent="0.2">
      <c r="A3444" s="22"/>
      <c r="B3444" s="22"/>
      <c r="AJ3444" s="22"/>
    </row>
    <row r="3445" spans="1:36" x14ac:dyDescent="0.2">
      <c r="A3445" s="22"/>
      <c r="B3445" s="22"/>
      <c r="AJ3445" s="22"/>
    </row>
    <row r="3446" spans="1:36" x14ac:dyDescent="0.2">
      <c r="A3446" s="22"/>
      <c r="B3446" s="22"/>
      <c r="AJ3446" s="22"/>
    </row>
    <row r="3447" spans="1:36" x14ac:dyDescent="0.2">
      <c r="A3447" s="22"/>
      <c r="B3447" s="22"/>
      <c r="AJ3447" s="22"/>
    </row>
    <row r="3448" spans="1:36" x14ac:dyDescent="0.2">
      <c r="A3448" s="22"/>
      <c r="B3448" s="22"/>
      <c r="AJ3448" s="22"/>
    </row>
    <row r="3449" spans="1:36" x14ac:dyDescent="0.2">
      <c r="A3449" s="22"/>
      <c r="B3449" s="22"/>
      <c r="AJ3449" s="22"/>
    </row>
    <row r="3450" spans="1:36" x14ac:dyDescent="0.2">
      <c r="A3450" s="22"/>
      <c r="B3450" s="22"/>
      <c r="AJ3450" s="22"/>
    </row>
    <row r="3451" spans="1:36" x14ac:dyDescent="0.2">
      <c r="A3451" s="22"/>
      <c r="B3451" s="22"/>
      <c r="AJ3451" s="22"/>
    </row>
    <row r="3452" spans="1:36" x14ac:dyDescent="0.2">
      <c r="A3452" s="22"/>
      <c r="B3452" s="22"/>
      <c r="AJ3452" s="22"/>
    </row>
    <row r="3453" spans="1:36" x14ac:dyDescent="0.2">
      <c r="A3453" s="22"/>
      <c r="B3453" s="22"/>
      <c r="AJ3453" s="22"/>
    </row>
    <row r="3454" spans="1:36" x14ac:dyDescent="0.2">
      <c r="A3454" s="22"/>
      <c r="B3454" s="22"/>
      <c r="AJ3454" s="22"/>
    </row>
    <row r="3455" spans="1:36" x14ac:dyDescent="0.2">
      <c r="A3455" s="22"/>
      <c r="B3455" s="22"/>
      <c r="AJ3455" s="22"/>
    </row>
    <row r="3456" spans="1:36" x14ac:dyDescent="0.2">
      <c r="A3456" s="22"/>
      <c r="B3456" s="22"/>
      <c r="AJ3456" s="22"/>
    </row>
    <row r="3457" spans="1:36" x14ac:dyDescent="0.2">
      <c r="A3457" s="22"/>
      <c r="B3457" s="22"/>
      <c r="AJ3457" s="22"/>
    </row>
    <row r="3458" spans="1:36" x14ac:dyDescent="0.2">
      <c r="A3458" s="22"/>
      <c r="B3458" s="22"/>
      <c r="AJ3458" s="22"/>
    </row>
    <row r="3459" spans="1:36" x14ac:dyDescent="0.2">
      <c r="A3459" s="22"/>
      <c r="B3459" s="22"/>
      <c r="AJ3459" s="22"/>
    </row>
    <row r="3460" spans="1:36" x14ac:dyDescent="0.2">
      <c r="A3460" s="22"/>
      <c r="B3460" s="22"/>
      <c r="AJ3460" s="22"/>
    </row>
    <row r="3461" spans="1:36" x14ac:dyDescent="0.2">
      <c r="A3461" s="22"/>
      <c r="B3461" s="22"/>
      <c r="AJ3461" s="22"/>
    </row>
    <row r="3462" spans="1:36" x14ac:dyDescent="0.2">
      <c r="A3462" s="22"/>
      <c r="B3462" s="22"/>
      <c r="AJ3462" s="22"/>
    </row>
    <row r="3463" spans="1:36" x14ac:dyDescent="0.2">
      <c r="A3463" s="22"/>
      <c r="B3463" s="22"/>
      <c r="AJ3463" s="22"/>
    </row>
    <row r="3464" spans="1:36" x14ac:dyDescent="0.2">
      <c r="A3464" s="22"/>
      <c r="B3464" s="22"/>
      <c r="AJ3464" s="22"/>
    </row>
    <row r="3465" spans="1:36" x14ac:dyDescent="0.2">
      <c r="A3465" s="22"/>
      <c r="B3465" s="22"/>
      <c r="AJ3465" s="22"/>
    </row>
    <row r="3466" spans="1:36" x14ac:dyDescent="0.2">
      <c r="A3466" s="22"/>
      <c r="B3466" s="22"/>
      <c r="AJ3466" s="22"/>
    </row>
    <row r="3467" spans="1:36" x14ac:dyDescent="0.2">
      <c r="A3467" s="22"/>
      <c r="B3467" s="22"/>
      <c r="AJ3467" s="22"/>
    </row>
    <row r="3468" spans="1:36" x14ac:dyDescent="0.2">
      <c r="A3468" s="22"/>
      <c r="B3468" s="22"/>
      <c r="AJ3468" s="22"/>
    </row>
    <row r="3469" spans="1:36" x14ac:dyDescent="0.2">
      <c r="A3469" s="22"/>
      <c r="B3469" s="22"/>
      <c r="AJ3469" s="22"/>
    </row>
    <row r="3470" spans="1:36" x14ac:dyDescent="0.2">
      <c r="A3470" s="22"/>
      <c r="B3470" s="22"/>
      <c r="AJ3470" s="22"/>
    </row>
    <row r="3471" spans="1:36" x14ac:dyDescent="0.2">
      <c r="A3471" s="22"/>
      <c r="B3471" s="22"/>
      <c r="AJ3471" s="22"/>
    </row>
    <row r="3472" spans="1:36" x14ac:dyDescent="0.2">
      <c r="A3472" s="22"/>
      <c r="B3472" s="22"/>
      <c r="AJ3472" s="22"/>
    </row>
    <row r="3473" spans="1:36" x14ac:dyDescent="0.2">
      <c r="A3473" s="22"/>
      <c r="B3473" s="22"/>
      <c r="AJ3473" s="22"/>
    </row>
    <row r="3474" spans="1:36" x14ac:dyDescent="0.2">
      <c r="A3474" s="22"/>
      <c r="B3474" s="22"/>
      <c r="AJ3474" s="22"/>
    </row>
    <row r="3475" spans="1:36" x14ac:dyDescent="0.2">
      <c r="A3475" s="22"/>
      <c r="B3475" s="22"/>
      <c r="AJ3475" s="22"/>
    </row>
    <row r="3476" spans="1:36" x14ac:dyDescent="0.2">
      <c r="A3476" s="22"/>
      <c r="B3476" s="22"/>
      <c r="AJ3476" s="22"/>
    </row>
    <row r="3477" spans="1:36" x14ac:dyDescent="0.2">
      <c r="A3477" s="22"/>
      <c r="B3477" s="22"/>
      <c r="AJ3477" s="22"/>
    </row>
    <row r="3478" spans="1:36" x14ac:dyDescent="0.2">
      <c r="A3478" s="22"/>
      <c r="B3478" s="22"/>
      <c r="AJ3478" s="22"/>
    </row>
    <row r="3479" spans="1:36" x14ac:dyDescent="0.2">
      <c r="A3479" s="22"/>
      <c r="B3479" s="22"/>
      <c r="AJ3479" s="22"/>
    </row>
    <row r="3480" spans="1:36" x14ac:dyDescent="0.2">
      <c r="A3480" s="22"/>
      <c r="B3480" s="22"/>
      <c r="AJ3480" s="22"/>
    </row>
    <row r="3481" spans="1:36" x14ac:dyDescent="0.2">
      <c r="A3481" s="22"/>
      <c r="B3481" s="22"/>
      <c r="AJ3481" s="22"/>
    </row>
    <row r="3482" spans="1:36" x14ac:dyDescent="0.2">
      <c r="A3482" s="22"/>
      <c r="B3482" s="22"/>
      <c r="AJ3482" s="22"/>
    </row>
    <row r="3483" spans="1:36" x14ac:dyDescent="0.2">
      <c r="A3483" s="22"/>
      <c r="B3483" s="22"/>
      <c r="AJ3483" s="22"/>
    </row>
    <row r="3484" spans="1:36" x14ac:dyDescent="0.2">
      <c r="A3484" s="22"/>
      <c r="B3484" s="22"/>
      <c r="AJ3484" s="22"/>
    </row>
    <row r="3485" spans="1:36" x14ac:dyDescent="0.2">
      <c r="A3485" s="22"/>
      <c r="B3485" s="22"/>
      <c r="AJ3485" s="22"/>
    </row>
    <row r="3486" spans="1:36" x14ac:dyDescent="0.2">
      <c r="A3486" s="22"/>
      <c r="B3486" s="22"/>
      <c r="AJ3486" s="22"/>
    </row>
    <row r="3487" spans="1:36" x14ac:dyDescent="0.2">
      <c r="A3487" s="22"/>
      <c r="B3487" s="22"/>
      <c r="AJ3487" s="22"/>
    </row>
    <row r="3488" spans="1:36" x14ac:dyDescent="0.2">
      <c r="A3488" s="22"/>
      <c r="B3488" s="22"/>
      <c r="AJ3488" s="22"/>
    </row>
    <row r="3489" spans="1:36" x14ac:dyDescent="0.2">
      <c r="A3489" s="22"/>
      <c r="B3489" s="22"/>
      <c r="AJ3489" s="22"/>
    </row>
    <row r="3490" spans="1:36" x14ac:dyDescent="0.2">
      <c r="A3490" s="22"/>
      <c r="B3490" s="22"/>
      <c r="AJ3490" s="22"/>
    </row>
    <row r="3491" spans="1:36" x14ac:dyDescent="0.2">
      <c r="A3491" s="22"/>
      <c r="B3491" s="22"/>
      <c r="AJ3491" s="22"/>
    </row>
    <row r="3492" spans="1:36" x14ac:dyDescent="0.2">
      <c r="A3492" s="22"/>
      <c r="B3492" s="22"/>
      <c r="AJ3492" s="22"/>
    </row>
    <row r="3493" spans="1:36" x14ac:dyDescent="0.2">
      <c r="A3493" s="22"/>
      <c r="B3493" s="22"/>
      <c r="AJ3493" s="22"/>
    </row>
    <row r="3494" spans="1:36" x14ac:dyDescent="0.2">
      <c r="A3494" s="22"/>
      <c r="B3494" s="22"/>
      <c r="AJ3494" s="22"/>
    </row>
    <row r="3495" spans="1:36" x14ac:dyDescent="0.2">
      <c r="A3495" s="22"/>
      <c r="B3495" s="22"/>
      <c r="AJ3495" s="22"/>
    </row>
    <row r="3496" spans="1:36" x14ac:dyDescent="0.2">
      <c r="A3496" s="22"/>
      <c r="B3496" s="22"/>
      <c r="AJ3496" s="22"/>
    </row>
    <row r="3497" spans="1:36" x14ac:dyDescent="0.2">
      <c r="A3497" s="22"/>
      <c r="B3497" s="22"/>
      <c r="AJ3497" s="22"/>
    </row>
    <row r="3498" spans="1:36" x14ac:dyDescent="0.2">
      <c r="A3498" s="22"/>
      <c r="B3498" s="22"/>
      <c r="AJ3498" s="22"/>
    </row>
    <row r="3499" spans="1:36" x14ac:dyDescent="0.2">
      <c r="A3499" s="22"/>
      <c r="B3499" s="22"/>
      <c r="AJ3499" s="22"/>
    </row>
    <row r="3500" spans="1:36" x14ac:dyDescent="0.2">
      <c r="A3500" s="22"/>
      <c r="B3500" s="22"/>
      <c r="AJ3500" s="22"/>
    </row>
    <row r="3501" spans="1:36" x14ac:dyDescent="0.2">
      <c r="A3501" s="22"/>
      <c r="B3501" s="22"/>
      <c r="AJ3501" s="22"/>
    </row>
    <row r="3502" spans="1:36" x14ac:dyDescent="0.2">
      <c r="A3502" s="22"/>
      <c r="B3502" s="22"/>
      <c r="AJ3502" s="22"/>
    </row>
    <row r="3503" spans="1:36" x14ac:dyDescent="0.2">
      <c r="A3503" s="22"/>
      <c r="B3503" s="22"/>
      <c r="AJ3503" s="22"/>
    </row>
    <row r="3504" spans="1:36" x14ac:dyDescent="0.2">
      <c r="A3504" s="22"/>
      <c r="B3504" s="22"/>
      <c r="AJ3504" s="22"/>
    </row>
    <row r="3505" spans="1:36" x14ac:dyDescent="0.2">
      <c r="A3505" s="22"/>
      <c r="B3505" s="22"/>
      <c r="AJ3505" s="22"/>
    </row>
    <row r="3506" spans="1:36" x14ac:dyDescent="0.2">
      <c r="A3506" s="22"/>
      <c r="B3506" s="22"/>
      <c r="AJ3506" s="22"/>
    </row>
    <row r="3507" spans="1:36" x14ac:dyDescent="0.2">
      <c r="A3507" s="22"/>
      <c r="B3507" s="22"/>
      <c r="AJ3507" s="22"/>
    </row>
    <row r="3508" spans="1:36" x14ac:dyDescent="0.2">
      <c r="A3508" s="22"/>
      <c r="B3508" s="22"/>
      <c r="AJ3508" s="22"/>
    </row>
    <row r="3509" spans="1:36" x14ac:dyDescent="0.2">
      <c r="A3509" s="22"/>
      <c r="B3509" s="22"/>
      <c r="AJ3509" s="22"/>
    </row>
    <row r="3510" spans="1:36" x14ac:dyDescent="0.2">
      <c r="A3510" s="22"/>
      <c r="B3510" s="22"/>
      <c r="AJ3510" s="22"/>
    </row>
    <row r="3511" spans="1:36" x14ac:dyDescent="0.2">
      <c r="A3511" s="22"/>
      <c r="B3511" s="22"/>
      <c r="AJ3511" s="22"/>
    </row>
    <row r="3512" spans="1:36" x14ac:dyDescent="0.2">
      <c r="A3512" s="22"/>
      <c r="B3512" s="22"/>
      <c r="AJ3512" s="22"/>
    </row>
    <row r="3513" spans="1:36" x14ac:dyDescent="0.2">
      <c r="A3513" s="22"/>
      <c r="B3513" s="22"/>
      <c r="AJ3513" s="22"/>
    </row>
    <row r="3514" spans="1:36" x14ac:dyDescent="0.2">
      <c r="A3514" s="22"/>
      <c r="B3514" s="22"/>
      <c r="AJ3514" s="22"/>
    </row>
    <row r="3515" spans="1:36" x14ac:dyDescent="0.2">
      <c r="A3515" s="22"/>
      <c r="B3515" s="22"/>
      <c r="AJ3515" s="22"/>
    </row>
    <row r="3516" spans="1:36" x14ac:dyDescent="0.2">
      <c r="A3516" s="22"/>
      <c r="B3516" s="22"/>
      <c r="AJ3516" s="22"/>
    </row>
    <row r="3517" spans="1:36" x14ac:dyDescent="0.2">
      <c r="A3517" s="22"/>
      <c r="B3517" s="22"/>
      <c r="AJ3517" s="22"/>
    </row>
    <row r="3518" spans="1:36" x14ac:dyDescent="0.2">
      <c r="A3518" s="22"/>
      <c r="B3518" s="22"/>
      <c r="AJ3518" s="22"/>
    </row>
    <row r="3519" spans="1:36" x14ac:dyDescent="0.2">
      <c r="A3519" s="22"/>
      <c r="B3519" s="22"/>
      <c r="AJ3519" s="22"/>
    </row>
    <row r="3520" spans="1:36" x14ac:dyDescent="0.2">
      <c r="A3520" s="22"/>
      <c r="B3520" s="22"/>
      <c r="AJ3520" s="22"/>
    </row>
    <row r="3521" spans="1:36" x14ac:dyDescent="0.2">
      <c r="A3521" s="22"/>
      <c r="B3521" s="22"/>
      <c r="AJ3521" s="22"/>
    </row>
    <row r="3522" spans="1:36" x14ac:dyDescent="0.2">
      <c r="A3522" s="22"/>
      <c r="B3522" s="22"/>
      <c r="AJ3522" s="22"/>
    </row>
    <row r="3523" spans="1:36" x14ac:dyDescent="0.2">
      <c r="A3523" s="22"/>
      <c r="B3523" s="22"/>
      <c r="AJ3523" s="22"/>
    </row>
    <row r="3524" spans="1:36" x14ac:dyDescent="0.2">
      <c r="A3524" s="22"/>
      <c r="B3524" s="22"/>
      <c r="AJ3524" s="22"/>
    </row>
    <row r="3525" spans="1:36" x14ac:dyDescent="0.2">
      <c r="A3525" s="22"/>
      <c r="B3525" s="22"/>
      <c r="AJ3525" s="22"/>
    </row>
    <row r="3526" spans="1:36" x14ac:dyDescent="0.2">
      <c r="A3526" s="22"/>
      <c r="B3526" s="22"/>
      <c r="AJ3526" s="22"/>
    </row>
    <row r="3527" spans="1:36" x14ac:dyDescent="0.2">
      <c r="A3527" s="22"/>
      <c r="B3527" s="22"/>
      <c r="AJ3527" s="22"/>
    </row>
    <row r="3528" spans="1:36" x14ac:dyDescent="0.2">
      <c r="A3528" s="22"/>
      <c r="B3528" s="22"/>
      <c r="AJ3528" s="22"/>
    </row>
    <row r="3529" spans="1:36" x14ac:dyDescent="0.2">
      <c r="A3529" s="22"/>
      <c r="B3529" s="22"/>
      <c r="AJ3529" s="22"/>
    </row>
    <row r="3530" spans="1:36" x14ac:dyDescent="0.2">
      <c r="A3530" s="22"/>
      <c r="B3530" s="22"/>
      <c r="AJ3530" s="22"/>
    </row>
    <row r="3531" spans="1:36" x14ac:dyDescent="0.2">
      <c r="A3531" s="22"/>
      <c r="B3531" s="22"/>
      <c r="AJ3531" s="22"/>
    </row>
    <row r="3532" spans="1:36" x14ac:dyDescent="0.2">
      <c r="A3532" s="22"/>
      <c r="B3532" s="22"/>
      <c r="AJ3532" s="22"/>
    </row>
    <row r="3533" spans="1:36" x14ac:dyDescent="0.2">
      <c r="A3533" s="22"/>
      <c r="B3533" s="22"/>
      <c r="AJ3533" s="22"/>
    </row>
    <row r="3534" spans="1:36" x14ac:dyDescent="0.2">
      <c r="A3534" s="22"/>
      <c r="B3534" s="22"/>
      <c r="AJ3534" s="22"/>
    </row>
    <row r="3535" spans="1:36" x14ac:dyDescent="0.2">
      <c r="A3535" s="22"/>
      <c r="B3535" s="22"/>
      <c r="AJ3535" s="22"/>
    </row>
    <row r="3536" spans="1:36" x14ac:dyDescent="0.2">
      <c r="A3536" s="22"/>
      <c r="B3536" s="22"/>
      <c r="AJ3536" s="22"/>
    </row>
    <row r="3537" spans="1:36" x14ac:dyDescent="0.2">
      <c r="A3537" s="22"/>
      <c r="B3537" s="22"/>
      <c r="AJ3537" s="22"/>
    </row>
    <row r="3538" spans="1:36" x14ac:dyDescent="0.2">
      <c r="A3538" s="22"/>
      <c r="B3538" s="22"/>
      <c r="AJ3538" s="22"/>
    </row>
    <row r="3539" spans="1:36" x14ac:dyDescent="0.2">
      <c r="A3539" s="22"/>
      <c r="B3539" s="22"/>
      <c r="AJ3539" s="22"/>
    </row>
    <row r="3540" spans="1:36" x14ac:dyDescent="0.2">
      <c r="A3540" s="22"/>
      <c r="B3540" s="22"/>
      <c r="AJ3540" s="22"/>
    </row>
    <row r="3541" spans="1:36" x14ac:dyDescent="0.2">
      <c r="A3541" s="22"/>
      <c r="B3541" s="22"/>
      <c r="AJ3541" s="22"/>
    </row>
    <row r="3542" spans="1:36" x14ac:dyDescent="0.2">
      <c r="A3542" s="22"/>
      <c r="B3542" s="22"/>
      <c r="AJ3542" s="22"/>
    </row>
    <row r="3543" spans="1:36" x14ac:dyDescent="0.2">
      <c r="A3543" s="22"/>
      <c r="B3543" s="22"/>
      <c r="AJ3543" s="22"/>
    </row>
    <row r="3544" spans="1:36" x14ac:dyDescent="0.2">
      <c r="A3544" s="22"/>
      <c r="B3544" s="22"/>
      <c r="AJ3544" s="22"/>
    </row>
    <row r="3545" spans="1:36" x14ac:dyDescent="0.2">
      <c r="A3545" s="22"/>
      <c r="B3545" s="22"/>
      <c r="AJ3545" s="22"/>
    </row>
    <row r="3546" spans="1:36" x14ac:dyDescent="0.2">
      <c r="A3546" s="22"/>
      <c r="B3546" s="22"/>
      <c r="AJ3546" s="22"/>
    </row>
    <row r="3547" spans="1:36" x14ac:dyDescent="0.2">
      <c r="A3547" s="22"/>
      <c r="B3547" s="22"/>
      <c r="AJ3547" s="22"/>
    </row>
    <row r="3548" spans="1:36" x14ac:dyDescent="0.2">
      <c r="A3548" s="22"/>
      <c r="B3548" s="22"/>
      <c r="AJ3548" s="22"/>
    </row>
    <row r="3549" spans="1:36" x14ac:dyDescent="0.2">
      <c r="A3549" s="22"/>
      <c r="B3549" s="22"/>
      <c r="AJ3549" s="22"/>
    </row>
    <row r="3550" spans="1:36" x14ac:dyDescent="0.2">
      <c r="A3550" s="22"/>
      <c r="B3550" s="22"/>
      <c r="AJ3550" s="22"/>
    </row>
    <row r="3551" spans="1:36" x14ac:dyDescent="0.2">
      <c r="A3551" s="22"/>
      <c r="B3551" s="22"/>
      <c r="AJ3551" s="22"/>
    </row>
    <row r="3552" spans="1:36" x14ac:dyDescent="0.2">
      <c r="A3552" s="22"/>
      <c r="B3552" s="22"/>
      <c r="AJ3552" s="22"/>
    </row>
    <row r="3553" spans="1:36" x14ac:dyDescent="0.2">
      <c r="A3553" s="22"/>
      <c r="B3553" s="22"/>
      <c r="AJ3553" s="22"/>
    </row>
    <row r="3554" spans="1:36" x14ac:dyDescent="0.2">
      <c r="A3554" s="22"/>
      <c r="B3554" s="22"/>
      <c r="AJ3554" s="22"/>
    </row>
    <row r="3555" spans="1:36" x14ac:dyDescent="0.2">
      <c r="A3555" s="22"/>
      <c r="B3555" s="22"/>
      <c r="AJ3555" s="22"/>
    </row>
    <row r="3556" spans="1:36" x14ac:dyDescent="0.2">
      <c r="A3556" s="22"/>
      <c r="B3556" s="22"/>
      <c r="AJ3556" s="22"/>
    </row>
    <row r="3557" spans="1:36" x14ac:dyDescent="0.2">
      <c r="A3557" s="22"/>
      <c r="B3557" s="22"/>
      <c r="AJ3557" s="22"/>
    </row>
    <row r="3558" spans="1:36" x14ac:dyDescent="0.2">
      <c r="A3558" s="22"/>
      <c r="B3558" s="22"/>
      <c r="AJ3558" s="22"/>
    </row>
    <row r="3559" spans="1:36" x14ac:dyDescent="0.2">
      <c r="A3559" s="22"/>
      <c r="B3559" s="22"/>
      <c r="AJ3559" s="22"/>
    </row>
    <row r="3560" spans="1:36" x14ac:dyDescent="0.2">
      <c r="A3560" s="22"/>
      <c r="B3560" s="22"/>
      <c r="AJ3560" s="22"/>
    </row>
    <row r="3561" spans="1:36" x14ac:dyDescent="0.2">
      <c r="A3561" s="22"/>
      <c r="B3561" s="22"/>
      <c r="AJ3561" s="22"/>
    </row>
    <row r="3562" spans="1:36" x14ac:dyDescent="0.2">
      <c r="A3562" s="22"/>
      <c r="B3562" s="22"/>
      <c r="AJ3562" s="22"/>
    </row>
    <row r="3563" spans="1:36" x14ac:dyDescent="0.2">
      <c r="A3563" s="22"/>
      <c r="B3563" s="22"/>
      <c r="AJ3563" s="22"/>
    </row>
    <row r="3564" spans="1:36" x14ac:dyDescent="0.2">
      <c r="A3564" s="22"/>
      <c r="B3564" s="22"/>
      <c r="AJ3564" s="22"/>
    </row>
    <row r="3565" spans="1:36" x14ac:dyDescent="0.2">
      <c r="A3565" s="22"/>
      <c r="B3565" s="22"/>
      <c r="AJ3565" s="22"/>
    </row>
    <row r="3566" spans="1:36" x14ac:dyDescent="0.2">
      <c r="A3566" s="22"/>
      <c r="B3566" s="22"/>
      <c r="AJ3566" s="22"/>
    </row>
    <row r="3567" spans="1:36" x14ac:dyDescent="0.2">
      <c r="A3567" s="22"/>
      <c r="B3567" s="22"/>
      <c r="AJ3567" s="22"/>
    </row>
    <row r="3568" spans="1:36" x14ac:dyDescent="0.2">
      <c r="A3568" s="22"/>
      <c r="B3568" s="22"/>
      <c r="AJ3568" s="22"/>
    </row>
    <row r="3569" spans="1:36" x14ac:dyDescent="0.2">
      <c r="A3569" s="22"/>
      <c r="B3569" s="22"/>
      <c r="AJ3569" s="22"/>
    </row>
    <row r="3570" spans="1:36" x14ac:dyDescent="0.2">
      <c r="A3570" s="22"/>
      <c r="B3570" s="22"/>
      <c r="AJ3570" s="22"/>
    </row>
    <row r="3571" spans="1:36" x14ac:dyDescent="0.2">
      <c r="A3571" s="22"/>
      <c r="B3571" s="22"/>
      <c r="AJ3571" s="22"/>
    </row>
    <row r="3572" spans="1:36" x14ac:dyDescent="0.2">
      <c r="A3572" s="22"/>
      <c r="B3572" s="22"/>
      <c r="AJ3572" s="22"/>
    </row>
    <row r="3573" spans="1:36" x14ac:dyDescent="0.2">
      <c r="A3573" s="22"/>
      <c r="B3573" s="22"/>
      <c r="AJ3573" s="22"/>
    </row>
    <row r="3574" spans="1:36" x14ac:dyDescent="0.2">
      <c r="A3574" s="22"/>
      <c r="B3574" s="22"/>
      <c r="AJ3574" s="22"/>
    </row>
    <row r="3575" spans="1:36" x14ac:dyDescent="0.2">
      <c r="A3575" s="22"/>
      <c r="B3575" s="22"/>
      <c r="AJ3575" s="22"/>
    </row>
    <row r="3576" spans="1:36" x14ac:dyDescent="0.2">
      <c r="A3576" s="22"/>
      <c r="B3576" s="22"/>
      <c r="AJ3576" s="22"/>
    </row>
    <row r="3577" spans="1:36" x14ac:dyDescent="0.2">
      <c r="A3577" s="22"/>
      <c r="B3577" s="22"/>
      <c r="AJ3577" s="22"/>
    </row>
    <row r="3578" spans="1:36" x14ac:dyDescent="0.2">
      <c r="A3578" s="22"/>
      <c r="B3578" s="22"/>
      <c r="AJ3578" s="22"/>
    </row>
    <row r="3579" spans="1:36" x14ac:dyDescent="0.2">
      <c r="A3579" s="22"/>
      <c r="B3579" s="22"/>
      <c r="AJ3579" s="22"/>
    </row>
    <row r="3580" spans="1:36" x14ac:dyDescent="0.2">
      <c r="A3580" s="22"/>
      <c r="B3580" s="22"/>
      <c r="AJ3580" s="22"/>
    </row>
    <row r="3581" spans="1:36" x14ac:dyDescent="0.2">
      <c r="A3581" s="22"/>
      <c r="B3581" s="22"/>
      <c r="AJ3581" s="22"/>
    </row>
    <row r="3582" spans="1:36" x14ac:dyDescent="0.2">
      <c r="A3582" s="22"/>
      <c r="B3582" s="22"/>
      <c r="AJ3582" s="22"/>
    </row>
    <row r="3583" spans="1:36" x14ac:dyDescent="0.2">
      <c r="A3583" s="22"/>
      <c r="B3583" s="22"/>
      <c r="AJ3583" s="22"/>
    </row>
    <row r="3584" spans="1:36" x14ac:dyDescent="0.2">
      <c r="A3584" s="22"/>
      <c r="B3584" s="22"/>
      <c r="AJ3584" s="22"/>
    </row>
    <row r="3585" spans="1:36" x14ac:dyDescent="0.2">
      <c r="A3585" s="22"/>
      <c r="B3585" s="22"/>
      <c r="AJ3585" s="22"/>
    </row>
    <row r="3586" spans="1:36" x14ac:dyDescent="0.2">
      <c r="A3586" s="22"/>
      <c r="B3586" s="22"/>
      <c r="AJ3586" s="22"/>
    </row>
    <row r="3587" spans="1:36" x14ac:dyDescent="0.2">
      <c r="A3587" s="22"/>
      <c r="B3587" s="22"/>
      <c r="AJ3587" s="22"/>
    </row>
    <row r="3588" spans="1:36" x14ac:dyDescent="0.2">
      <c r="A3588" s="22"/>
      <c r="B3588" s="22"/>
      <c r="AJ3588" s="22"/>
    </row>
    <row r="3589" spans="1:36" x14ac:dyDescent="0.2">
      <c r="A3589" s="22"/>
      <c r="B3589" s="22"/>
      <c r="AJ3589" s="22"/>
    </row>
    <row r="3590" spans="1:36" x14ac:dyDescent="0.2">
      <c r="A3590" s="22"/>
      <c r="B3590" s="22"/>
      <c r="AJ3590" s="22"/>
    </row>
    <row r="3591" spans="1:36" x14ac:dyDescent="0.2">
      <c r="A3591" s="22"/>
      <c r="B3591" s="22"/>
      <c r="AJ3591" s="22"/>
    </row>
    <row r="3592" spans="1:36" x14ac:dyDescent="0.2">
      <c r="A3592" s="22"/>
      <c r="B3592" s="22"/>
      <c r="AJ3592" s="22"/>
    </row>
    <row r="3593" spans="1:36" x14ac:dyDescent="0.2">
      <c r="A3593" s="22"/>
      <c r="B3593" s="22"/>
      <c r="AJ3593" s="22"/>
    </row>
    <row r="3594" spans="1:36" x14ac:dyDescent="0.2">
      <c r="A3594" s="22"/>
      <c r="B3594" s="22"/>
      <c r="AJ3594" s="22"/>
    </row>
    <row r="3595" spans="1:36" x14ac:dyDescent="0.2">
      <c r="A3595" s="22"/>
      <c r="B3595" s="22"/>
      <c r="AJ3595" s="22"/>
    </row>
    <row r="3596" spans="1:36" x14ac:dyDescent="0.2">
      <c r="A3596" s="22"/>
      <c r="B3596" s="22"/>
      <c r="AJ3596" s="22"/>
    </row>
    <row r="3597" spans="1:36" x14ac:dyDescent="0.2">
      <c r="A3597" s="22"/>
      <c r="B3597" s="22"/>
      <c r="AJ3597" s="22"/>
    </row>
    <row r="3598" spans="1:36" x14ac:dyDescent="0.2">
      <c r="A3598" s="22"/>
      <c r="B3598" s="22"/>
      <c r="AJ3598" s="22"/>
    </row>
    <row r="3599" spans="1:36" x14ac:dyDescent="0.2">
      <c r="A3599" s="22"/>
      <c r="B3599" s="22"/>
      <c r="AJ3599" s="22"/>
    </row>
    <row r="3600" spans="1:36" x14ac:dyDescent="0.2">
      <c r="A3600" s="22"/>
      <c r="B3600" s="22"/>
      <c r="AJ3600" s="22"/>
    </row>
    <row r="3601" spans="1:36" x14ac:dyDescent="0.2">
      <c r="A3601" s="22"/>
      <c r="B3601" s="22"/>
      <c r="AJ3601" s="22"/>
    </row>
    <row r="3602" spans="1:36" x14ac:dyDescent="0.2">
      <c r="A3602" s="22"/>
      <c r="B3602" s="22"/>
      <c r="AJ3602" s="22"/>
    </row>
    <row r="3603" spans="1:36" x14ac:dyDescent="0.2">
      <c r="A3603" s="22"/>
      <c r="B3603" s="22"/>
      <c r="AJ3603" s="22"/>
    </row>
    <row r="3604" spans="1:36" x14ac:dyDescent="0.2">
      <c r="A3604" s="22"/>
      <c r="B3604" s="22"/>
      <c r="AJ3604" s="22"/>
    </row>
    <row r="3605" spans="1:36" x14ac:dyDescent="0.2">
      <c r="A3605" s="22"/>
      <c r="B3605" s="22"/>
      <c r="AJ3605" s="22"/>
    </row>
    <row r="3606" spans="1:36" x14ac:dyDescent="0.2">
      <c r="A3606" s="22"/>
      <c r="B3606" s="22"/>
      <c r="AJ3606" s="22"/>
    </row>
    <row r="3607" spans="1:36" x14ac:dyDescent="0.2">
      <c r="A3607" s="22"/>
      <c r="B3607" s="22"/>
      <c r="AJ3607" s="22"/>
    </row>
    <row r="3608" spans="1:36" x14ac:dyDescent="0.2">
      <c r="A3608" s="22"/>
      <c r="B3608" s="22"/>
      <c r="AJ3608" s="22"/>
    </row>
    <row r="3609" spans="1:36" x14ac:dyDescent="0.2">
      <c r="A3609" s="22"/>
      <c r="B3609" s="22"/>
      <c r="AJ3609" s="22"/>
    </row>
    <row r="3610" spans="1:36" x14ac:dyDescent="0.2">
      <c r="A3610" s="22"/>
      <c r="B3610" s="22"/>
      <c r="AJ3610" s="22"/>
    </row>
    <row r="3611" spans="1:36" x14ac:dyDescent="0.2">
      <c r="A3611" s="22"/>
      <c r="B3611" s="22"/>
      <c r="AJ3611" s="22"/>
    </row>
    <row r="3612" spans="1:36" x14ac:dyDescent="0.2">
      <c r="A3612" s="22"/>
      <c r="B3612" s="22"/>
      <c r="AJ3612" s="22"/>
    </row>
    <row r="3613" spans="1:36" x14ac:dyDescent="0.2">
      <c r="A3613" s="22"/>
      <c r="B3613" s="22"/>
      <c r="AJ3613" s="22"/>
    </row>
    <row r="3614" spans="1:36" x14ac:dyDescent="0.2">
      <c r="A3614" s="22"/>
      <c r="B3614" s="22"/>
      <c r="AJ3614" s="22"/>
    </row>
    <row r="3615" spans="1:36" x14ac:dyDescent="0.2">
      <c r="A3615" s="22"/>
      <c r="B3615" s="22"/>
      <c r="AJ3615" s="22"/>
    </row>
    <row r="3616" spans="1:36" x14ac:dyDescent="0.2">
      <c r="A3616" s="22"/>
      <c r="B3616" s="22"/>
      <c r="AJ3616" s="22"/>
    </row>
    <row r="3617" spans="1:36" x14ac:dyDescent="0.2">
      <c r="A3617" s="22"/>
      <c r="B3617" s="22"/>
      <c r="AJ3617" s="22"/>
    </row>
    <row r="3618" spans="1:36" x14ac:dyDescent="0.2">
      <c r="A3618" s="22"/>
      <c r="B3618" s="22"/>
      <c r="AJ3618" s="22"/>
    </row>
    <row r="3619" spans="1:36" x14ac:dyDescent="0.2">
      <c r="A3619" s="22"/>
      <c r="B3619" s="22"/>
      <c r="AJ3619" s="22"/>
    </row>
    <row r="3620" spans="1:36" x14ac:dyDescent="0.2">
      <c r="A3620" s="22"/>
      <c r="B3620" s="22"/>
      <c r="AJ3620" s="22"/>
    </row>
    <row r="3621" spans="1:36" x14ac:dyDescent="0.2">
      <c r="A3621" s="22"/>
      <c r="B3621" s="22"/>
      <c r="AJ3621" s="22"/>
    </row>
    <row r="3622" spans="1:36" x14ac:dyDescent="0.2">
      <c r="A3622" s="22"/>
      <c r="B3622" s="22"/>
      <c r="AJ3622" s="22"/>
    </row>
    <row r="3623" spans="1:36" x14ac:dyDescent="0.2">
      <c r="A3623" s="22"/>
      <c r="B3623" s="22"/>
      <c r="AJ3623" s="22"/>
    </row>
    <row r="3624" spans="1:36" x14ac:dyDescent="0.2">
      <c r="A3624" s="22"/>
      <c r="B3624" s="22"/>
      <c r="AJ3624" s="22"/>
    </row>
    <row r="3625" spans="1:36" x14ac:dyDescent="0.2">
      <c r="A3625" s="22"/>
      <c r="B3625" s="22"/>
      <c r="AJ3625" s="22"/>
    </row>
    <row r="3626" spans="1:36" x14ac:dyDescent="0.2">
      <c r="A3626" s="22"/>
      <c r="B3626" s="22"/>
      <c r="AJ3626" s="22"/>
    </row>
    <row r="3627" spans="1:36" x14ac:dyDescent="0.2">
      <c r="A3627" s="22"/>
      <c r="B3627" s="22"/>
      <c r="AJ3627" s="22"/>
    </row>
    <row r="3628" spans="1:36" x14ac:dyDescent="0.2">
      <c r="A3628" s="22"/>
      <c r="B3628" s="22"/>
      <c r="AJ3628" s="22"/>
    </row>
    <row r="3629" spans="1:36" x14ac:dyDescent="0.2">
      <c r="A3629" s="22"/>
      <c r="B3629" s="22"/>
      <c r="AJ3629" s="22"/>
    </row>
    <row r="3630" spans="1:36" x14ac:dyDescent="0.2">
      <c r="A3630" s="22"/>
      <c r="B3630" s="22"/>
      <c r="AJ3630" s="22"/>
    </row>
    <row r="3631" spans="1:36" x14ac:dyDescent="0.2">
      <c r="A3631" s="22"/>
      <c r="B3631" s="22"/>
      <c r="AJ3631" s="22"/>
    </row>
    <row r="3632" spans="1:36" x14ac:dyDescent="0.2">
      <c r="A3632" s="22"/>
      <c r="B3632" s="22"/>
      <c r="AJ3632" s="22"/>
    </row>
    <row r="3633" spans="1:36" x14ac:dyDescent="0.2">
      <c r="A3633" s="22"/>
      <c r="B3633" s="22"/>
      <c r="AJ3633" s="22"/>
    </row>
    <row r="3634" spans="1:36" x14ac:dyDescent="0.2">
      <c r="A3634" s="22"/>
      <c r="B3634" s="22"/>
      <c r="AJ3634" s="22"/>
    </row>
    <row r="3635" spans="1:36" x14ac:dyDescent="0.2">
      <c r="A3635" s="22"/>
      <c r="B3635" s="22"/>
      <c r="AJ3635" s="22"/>
    </row>
    <row r="3636" spans="1:36" x14ac:dyDescent="0.2">
      <c r="A3636" s="22"/>
      <c r="B3636" s="22"/>
      <c r="AJ3636" s="22"/>
    </row>
    <row r="3637" spans="1:36" x14ac:dyDescent="0.2">
      <c r="A3637" s="22"/>
      <c r="B3637" s="22"/>
      <c r="AJ3637" s="22"/>
    </row>
    <row r="3638" spans="1:36" x14ac:dyDescent="0.2">
      <c r="A3638" s="22"/>
      <c r="B3638" s="22"/>
      <c r="AJ3638" s="22"/>
    </row>
    <row r="3639" spans="1:36" x14ac:dyDescent="0.2">
      <c r="A3639" s="22"/>
      <c r="B3639" s="22"/>
      <c r="AJ3639" s="22"/>
    </row>
    <row r="3640" spans="1:36" x14ac:dyDescent="0.2">
      <c r="A3640" s="22"/>
      <c r="B3640" s="22"/>
      <c r="AJ3640" s="22"/>
    </row>
    <row r="3641" spans="1:36" x14ac:dyDescent="0.2">
      <c r="A3641" s="22"/>
      <c r="B3641" s="22"/>
      <c r="AJ3641" s="22"/>
    </row>
    <row r="3642" spans="1:36" x14ac:dyDescent="0.2">
      <c r="A3642" s="22"/>
      <c r="B3642" s="22"/>
      <c r="AJ3642" s="22"/>
    </row>
    <row r="3643" spans="1:36" x14ac:dyDescent="0.2">
      <c r="A3643" s="22"/>
      <c r="B3643" s="22"/>
      <c r="AJ3643" s="22"/>
    </row>
    <row r="3644" spans="1:36" x14ac:dyDescent="0.2">
      <c r="A3644" s="22"/>
      <c r="B3644" s="22"/>
      <c r="AJ3644" s="22"/>
    </row>
    <row r="3645" spans="1:36" x14ac:dyDescent="0.2">
      <c r="A3645" s="22"/>
      <c r="B3645" s="22"/>
      <c r="AJ3645" s="22"/>
    </row>
    <row r="3646" spans="1:36" x14ac:dyDescent="0.2">
      <c r="A3646" s="22"/>
      <c r="B3646" s="22"/>
      <c r="AJ3646" s="22"/>
    </row>
    <row r="3647" spans="1:36" x14ac:dyDescent="0.2">
      <c r="A3647" s="22"/>
      <c r="B3647" s="22"/>
      <c r="AJ3647" s="22"/>
    </row>
    <row r="3648" spans="1:36" x14ac:dyDescent="0.2">
      <c r="A3648" s="22"/>
      <c r="B3648" s="22"/>
      <c r="AJ3648" s="22"/>
    </row>
    <row r="3649" spans="1:36" x14ac:dyDescent="0.2">
      <c r="A3649" s="22"/>
      <c r="B3649" s="22"/>
      <c r="AJ3649" s="22"/>
    </row>
    <row r="3650" spans="1:36" x14ac:dyDescent="0.2">
      <c r="A3650" s="22"/>
      <c r="B3650" s="22"/>
      <c r="AJ3650" s="22"/>
    </row>
    <row r="3651" spans="1:36" x14ac:dyDescent="0.2">
      <c r="A3651" s="22"/>
      <c r="B3651" s="22"/>
      <c r="AJ3651" s="22"/>
    </row>
    <row r="3652" spans="1:36" x14ac:dyDescent="0.2">
      <c r="A3652" s="22"/>
      <c r="B3652" s="22"/>
      <c r="AJ3652" s="22"/>
    </row>
    <row r="3653" spans="1:36" x14ac:dyDescent="0.2">
      <c r="A3653" s="22"/>
      <c r="B3653" s="22"/>
      <c r="AJ3653" s="22"/>
    </row>
    <row r="3654" spans="1:36" x14ac:dyDescent="0.2">
      <c r="A3654" s="22"/>
      <c r="B3654" s="22"/>
      <c r="AJ3654" s="22"/>
    </row>
    <row r="3655" spans="1:36" x14ac:dyDescent="0.2">
      <c r="A3655" s="22"/>
      <c r="B3655" s="22"/>
      <c r="AJ3655" s="22"/>
    </row>
    <row r="3656" spans="1:36" x14ac:dyDescent="0.2">
      <c r="A3656" s="22"/>
      <c r="B3656" s="22"/>
      <c r="AJ3656" s="22"/>
    </row>
    <row r="3657" spans="1:36" x14ac:dyDescent="0.2">
      <c r="A3657" s="22"/>
      <c r="B3657" s="22"/>
      <c r="AJ3657" s="22"/>
    </row>
    <row r="3658" spans="1:36" x14ac:dyDescent="0.2">
      <c r="A3658" s="22"/>
      <c r="B3658" s="22"/>
      <c r="AJ3658" s="22"/>
    </row>
    <row r="3659" spans="1:36" x14ac:dyDescent="0.2">
      <c r="A3659" s="22"/>
      <c r="B3659" s="22"/>
      <c r="AJ3659" s="22"/>
    </row>
    <row r="3660" spans="1:36" x14ac:dyDescent="0.2">
      <c r="A3660" s="22"/>
      <c r="B3660" s="22"/>
      <c r="AJ3660" s="22"/>
    </row>
    <row r="3661" spans="1:36" x14ac:dyDescent="0.2">
      <c r="A3661" s="22"/>
      <c r="B3661" s="22"/>
      <c r="AJ3661" s="22"/>
    </row>
    <row r="3662" spans="1:36" x14ac:dyDescent="0.2">
      <c r="A3662" s="22"/>
      <c r="B3662" s="22"/>
      <c r="AJ3662" s="22"/>
    </row>
    <row r="3663" spans="1:36" x14ac:dyDescent="0.2">
      <c r="A3663" s="22"/>
      <c r="B3663" s="22"/>
      <c r="AJ3663" s="22"/>
    </row>
    <row r="3664" spans="1:36" x14ac:dyDescent="0.2">
      <c r="A3664" s="22"/>
      <c r="B3664" s="22"/>
      <c r="AJ3664" s="22"/>
    </row>
    <row r="3665" spans="1:36" x14ac:dyDescent="0.2">
      <c r="A3665" s="22"/>
      <c r="B3665" s="22"/>
      <c r="AJ3665" s="22"/>
    </row>
    <row r="3666" spans="1:36" x14ac:dyDescent="0.2">
      <c r="A3666" s="22"/>
      <c r="B3666" s="22"/>
      <c r="AJ3666" s="22"/>
    </row>
    <row r="3667" spans="1:36" x14ac:dyDescent="0.2">
      <c r="A3667" s="22"/>
      <c r="B3667" s="22"/>
      <c r="AJ3667" s="22"/>
    </row>
    <row r="3668" spans="1:36" x14ac:dyDescent="0.2">
      <c r="A3668" s="22"/>
      <c r="B3668" s="22"/>
      <c r="AJ3668" s="22"/>
    </row>
    <row r="3669" spans="1:36" x14ac:dyDescent="0.2">
      <c r="A3669" s="22"/>
      <c r="B3669" s="22"/>
      <c r="AJ3669" s="22"/>
    </row>
    <row r="3670" spans="1:36" x14ac:dyDescent="0.2">
      <c r="A3670" s="22"/>
      <c r="B3670" s="22"/>
      <c r="AJ3670" s="22"/>
    </row>
    <row r="3671" spans="1:36" x14ac:dyDescent="0.2">
      <c r="A3671" s="22"/>
      <c r="B3671" s="22"/>
      <c r="AJ3671" s="22"/>
    </row>
    <row r="3672" spans="1:36" x14ac:dyDescent="0.2">
      <c r="A3672" s="22"/>
      <c r="B3672" s="22"/>
      <c r="AJ3672" s="22"/>
    </row>
    <row r="3673" spans="1:36" x14ac:dyDescent="0.2">
      <c r="A3673" s="22"/>
      <c r="B3673" s="22"/>
      <c r="AJ3673" s="22"/>
    </row>
    <row r="3674" spans="1:36" x14ac:dyDescent="0.2">
      <c r="A3674" s="22"/>
      <c r="B3674" s="22"/>
      <c r="AJ3674" s="22"/>
    </row>
    <row r="3675" spans="1:36" x14ac:dyDescent="0.2">
      <c r="A3675" s="22"/>
      <c r="B3675" s="22"/>
      <c r="AJ3675" s="22"/>
    </row>
    <row r="3676" spans="1:36" x14ac:dyDescent="0.2">
      <c r="A3676" s="22"/>
      <c r="B3676" s="22"/>
      <c r="AJ3676" s="22"/>
    </row>
    <row r="3677" spans="1:36" x14ac:dyDescent="0.2">
      <c r="A3677" s="22"/>
      <c r="B3677" s="22"/>
      <c r="AJ3677" s="22"/>
    </row>
    <row r="3678" spans="1:36" x14ac:dyDescent="0.2">
      <c r="A3678" s="22"/>
      <c r="B3678" s="22"/>
      <c r="AJ3678" s="22"/>
    </row>
    <row r="3679" spans="1:36" x14ac:dyDescent="0.2">
      <c r="A3679" s="22"/>
      <c r="B3679" s="22"/>
      <c r="AJ3679" s="22"/>
    </row>
    <row r="3680" spans="1:36" x14ac:dyDescent="0.2">
      <c r="A3680" s="22"/>
      <c r="B3680" s="22"/>
      <c r="AJ3680" s="22"/>
    </row>
    <row r="3681" spans="1:36" x14ac:dyDescent="0.2">
      <c r="A3681" s="22"/>
      <c r="B3681" s="22"/>
      <c r="AJ3681" s="22"/>
    </row>
    <row r="3682" spans="1:36" x14ac:dyDescent="0.2">
      <c r="A3682" s="22"/>
      <c r="B3682" s="22"/>
      <c r="AJ3682" s="22"/>
    </row>
    <row r="3683" spans="1:36" x14ac:dyDescent="0.2">
      <c r="A3683" s="22"/>
      <c r="B3683" s="22"/>
      <c r="AJ3683" s="22"/>
    </row>
    <row r="3684" spans="1:36" x14ac:dyDescent="0.2">
      <c r="A3684" s="22"/>
      <c r="B3684" s="22"/>
      <c r="AJ3684" s="22"/>
    </row>
    <row r="3685" spans="1:36" x14ac:dyDescent="0.2">
      <c r="A3685" s="22"/>
      <c r="B3685" s="22"/>
      <c r="AJ3685" s="22"/>
    </row>
    <row r="3686" spans="1:36" x14ac:dyDescent="0.2">
      <c r="A3686" s="22"/>
      <c r="B3686" s="22"/>
      <c r="AJ3686" s="22"/>
    </row>
    <row r="3687" spans="1:36" x14ac:dyDescent="0.2">
      <c r="A3687" s="22"/>
      <c r="B3687" s="22"/>
      <c r="AJ3687" s="22"/>
    </row>
    <row r="3688" spans="1:36" x14ac:dyDescent="0.2">
      <c r="A3688" s="22"/>
      <c r="B3688" s="22"/>
      <c r="AJ3688" s="22"/>
    </row>
    <row r="3689" spans="1:36" x14ac:dyDescent="0.2">
      <c r="A3689" s="22"/>
      <c r="B3689" s="22"/>
      <c r="AJ3689" s="22"/>
    </row>
    <row r="3690" spans="1:36" x14ac:dyDescent="0.2">
      <c r="A3690" s="22"/>
      <c r="B3690" s="22"/>
      <c r="AJ3690" s="22"/>
    </row>
    <row r="3691" spans="1:36" x14ac:dyDescent="0.2">
      <c r="A3691" s="22"/>
      <c r="B3691" s="22"/>
      <c r="AJ3691" s="22"/>
    </row>
    <row r="3692" spans="1:36" x14ac:dyDescent="0.2">
      <c r="A3692" s="22"/>
      <c r="B3692" s="22"/>
      <c r="AJ3692" s="22"/>
    </row>
    <row r="3693" spans="1:36" x14ac:dyDescent="0.2">
      <c r="A3693" s="22"/>
      <c r="B3693" s="22"/>
      <c r="AJ3693" s="22"/>
    </row>
    <row r="3694" spans="1:36" x14ac:dyDescent="0.2">
      <c r="A3694" s="22"/>
      <c r="B3694" s="22"/>
      <c r="AJ3694" s="22"/>
    </row>
    <row r="3695" spans="1:36" x14ac:dyDescent="0.2">
      <c r="A3695" s="22"/>
      <c r="B3695" s="22"/>
      <c r="AJ3695" s="22"/>
    </row>
    <row r="3696" spans="1:36" x14ac:dyDescent="0.2">
      <c r="A3696" s="22"/>
      <c r="B3696" s="22"/>
      <c r="AJ3696" s="22"/>
    </row>
    <row r="3697" spans="1:36" x14ac:dyDescent="0.2">
      <c r="A3697" s="22"/>
      <c r="B3697" s="22"/>
      <c r="AJ3697" s="22"/>
    </row>
    <row r="3698" spans="1:36" x14ac:dyDescent="0.2">
      <c r="A3698" s="22"/>
      <c r="B3698" s="22"/>
      <c r="AJ3698" s="22"/>
    </row>
    <row r="3699" spans="1:36" x14ac:dyDescent="0.2">
      <c r="A3699" s="22"/>
      <c r="B3699" s="22"/>
      <c r="AJ3699" s="22"/>
    </row>
    <row r="3700" spans="1:36" x14ac:dyDescent="0.2">
      <c r="A3700" s="22"/>
      <c r="B3700" s="22"/>
      <c r="AJ3700" s="22"/>
    </row>
    <row r="3701" spans="1:36" x14ac:dyDescent="0.2">
      <c r="A3701" s="22"/>
      <c r="B3701" s="22"/>
      <c r="AJ3701" s="22"/>
    </row>
    <row r="3702" spans="1:36" x14ac:dyDescent="0.2">
      <c r="A3702" s="22"/>
      <c r="B3702" s="22"/>
      <c r="AJ3702" s="22"/>
    </row>
    <row r="3703" spans="1:36" x14ac:dyDescent="0.2">
      <c r="A3703" s="22"/>
      <c r="B3703" s="22"/>
      <c r="AJ3703" s="22"/>
    </row>
    <row r="3704" spans="1:36" x14ac:dyDescent="0.2">
      <c r="A3704" s="22"/>
      <c r="B3704" s="22"/>
      <c r="AJ3704" s="22"/>
    </row>
    <row r="3705" spans="1:36" x14ac:dyDescent="0.2">
      <c r="A3705" s="22"/>
      <c r="B3705" s="22"/>
      <c r="AJ3705" s="22"/>
    </row>
    <row r="3706" spans="1:36" x14ac:dyDescent="0.2">
      <c r="A3706" s="22"/>
      <c r="B3706" s="22"/>
      <c r="AJ3706" s="22"/>
    </row>
    <row r="3707" spans="1:36" x14ac:dyDescent="0.2">
      <c r="A3707" s="22"/>
      <c r="B3707" s="22"/>
      <c r="AJ3707" s="22"/>
    </row>
    <row r="3708" spans="1:36" x14ac:dyDescent="0.2">
      <c r="A3708" s="22"/>
      <c r="B3708" s="22"/>
      <c r="AJ3708" s="22"/>
    </row>
    <row r="3709" spans="1:36" x14ac:dyDescent="0.2">
      <c r="A3709" s="22"/>
      <c r="B3709" s="22"/>
      <c r="AJ3709" s="22"/>
    </row>
    <row r="3710" spans="1:36" x14ac:dyDescent="0.2">
      <c r="A3710" s="22"/>
      <c r="B3710" s="22"/>
      <c r="AJ3710" s="22"/>
    </row>
    <row r="3711" spans="1:36" x14ac:dyDescent="0.2">
      <c r="A3711" s="22"/>
      <c r="B3711" s="22"/>
      <c r="AJ3711" s="22"/>
    </row>
    <row r="3712" spans="1:36" x14ac:dyDescent="0.2">
      <c r="A3712" s="22"/>
      <c r="B3712" s="22"/>
      <c r="AJ3712" s="22"/>
    </row>
    <row r="3713" spans="1:36" x14ac:dyDescent="0.2">
      <c r="A3713" s="22"/>
      <c r="B3713" s="22"/>
      <c r="AJ3713" s="22"/>
    </row>
    <row r="3714" spans="1:36" x14ac:dyDescent="0.2">
      <c r="A3714" s="22"/>
      <c r="B3714" s="22"/>
      <c r="AJ3714" s="22"/>
    </row>
    <row r="3715" spans="1:36" x14ac:dyDescent="0.2">
      <c r="A3715" s="22"/>
      <c r="B3715" s="22"/>
      <c r="AJ3715" s="22"/>
    </row>
    <row r="3716" spans="1:36" x14ac:dyDescent="0.2">
      <c r="A3716" s="22"/>
      <c r="B3716" s="22"/>
      <c r="AJ3716" s="22"/>
    </row>
    <row r="3717" spans="1:36" x14ac:dyDescent="0.2">
      <c r="A3717" s="22"/>
      <c r="B3717" s="22"/>
      <c r="AJ3717" s="22"/>
    </row>
    <row r="3718" spans="1:36" x14ac:dyDescent="0.2">
      <c r="A3718" s="22"/>
      <c r="B3718" s="22"/>
      <c r="AJ3718" s="22"/>
    </row>
    <row r="3719" spans="1:36" x14ac:dyDescent="0.2">
      <c r="A3719" s="22"/>
      <c r="B3719" s="22"/>
      <c r="AJ3719" s="22"/>
    </row>
    <row r="3720" spans="1:36" x14ac:dyDescent="0.2">
      <c r="A3720" s="22"/>
      <c r="B3720" s="22"/>
      <c r="AJ3720" s="22"/>
    </row>
    <row r="3721" spans="1:36" x14ac:dyDescent="0.2">
      <c r="A3721" s="22"/>
      <c r="B3721" s="22"/>
      <c r="AJ3721" s="22"/>
    </row>
    <row r="3722" spans="1:36" x14ac:dyDescent="0.2">
      <c r="A3722" s="22"/>
      <c r="B3722" s="22"/>
      <c r="AJ3722" s="22"/>
    </row>
    <row r="3723" spans="1:36" x14ac:dyDescent="0.2">
      <c r="A3723" s="22"/>
      <c r="B3723" s="22"/>
      <c r="AJ3723" s="22"/>
    </row>
    <row r="3724" spans="1:36" x14ac:dyDescent="0.2">
      <c r="A3724" s="22"/>
      <c r="B3724" s="22"/>
      <c r="AJ3724" s="22"/>
    </row>
    <row r="3725" spans="1:36" x14ac:dyDescent="0.2">
      <c r="A3725" s="22"/>
      <c r="B3725" s="22"/>
      <c r="AJ3725" s="22"/>
    </row>
    <row r="3726" spans="1:36" x14ac:dyDescent="0.2">
      <c r="A3726" s="22"/>
      <c r="B3726" s="22"/>
      <c r="AJ3726" s="22"/>
    </row>
    <row r="3727" spans="1:36" x14ac:dyDescent="0.2">
      <c r="A3727" s="22"/>
      <c r="B3727" s="22"/>
      <c r="AJ3727" s="22"/>
    </row>
    <row r="3728" spans="1:36" x14ac:dyDescent="0.2">
      <c r="A3728" s="22"/>
      <c r="B3728" s="22"/>
      <c r="AJ3728" s="22"/>
    </row>
    <row r="3729" spans="1:36" x14ac:dyDescent="0.2">
      <c r="A3729" s="22"/>
      <c r="B3729" s="22"/>
      <c r="AJ3729" s="22"/>
    </row>
    <row r="3730" spans="1:36" x14ac:dyDescent="0.2">
      <c r="A3730" s="22"/>
      <c r="B3730" s="22"/>
      <c r="AJ3730" s="22"/>
    </row>
    <row r="3731" spans="1:36" x14ac:dyDescent="0.2">
      <c r="A3731" s="22"/>
      <c r="B3731" s="22"/>
      <c r="AJ3731" s="22"/>
    </row>
    <row r="3732" spans="1:36" x14ac:dyDescent="0.2">
      <c r="A3732" s="22"/>
      <c r="B3732" s="22"/>
      <c r="AJ3732" s="22"/>
    </row>
    <row r="3733" spans="1:36" x14ac:dyDescent="0.2">
      <c r="A3733" s="22"/>
      <c r="B3733" s="22"/>
      <c r="AJ3733" s="22"/>
    </row>
    <row r="3734" spans="1:36" x14ac:dyDescent="0.2">
      <c r="A3734" s="22"/>
      <c r="B3734" s="22"/>
      <c r="AJ3734" s="22"/>
    </row>
    <row r="3735" spans="1:36" x14ac:dyDescent="0.2">
      <c r="A3735" s="22"/>
      <c r="B3735" s="22"/>
      <c r="AJ3735" s="22"/>
    </row>
    <row r="3736" spans="1:36" x14ac:dyDescent="0.2">
      <c r="A3736" s="22"/>
      <c r="B3736" s="22"/>
      <c r="AJ3736" s="22"/>
    </row>
    <row r="3737" spans="1:36" x14ac:dyDescent="0.2">
      <c r="A3737" s="22"/>
      <c r="B3737" s="22"/>
      <c r="AJ3737" s="22"/>
    </row>
    <row r="3738" spans="1:36" x14ac:dyDescent="0.2">
      <c r="A3738" s="22"/>
      <c r="B3738" s="22"/>
      <c r="AJ3738" s="22"/>
    </row>
    <row r="3739" spans="1:36" x14ac:dyDescent="0.2">
      <c r="A3739" s="22"/>
      <c r="B3739" s="22"/>
      <c r="AJ3739" s="22"/>
    </row>
    <row r="3740" spans="1:36" x14ac:dyDescent="0.2">
      <c r="A3740" s="22"/>
      <c r="B3740" s="22"/>
      <c r="AJ3740" s="22"/>
    </row>
    <row r="3741" spans="1:36" x14ac:dyDescent="0.2">
      <c r="A3741" s="22"/>
      <c r="B3741" s="22"/>
      <c r="AJ3741" s="22"/>
    </row>
    <row r="3742" spans="1:36" x14ac:dyDescent="0.2">
      <c r="A3742" s="22"/>
      <c r="B3742" s="22"/>
      <c r="AJ3742" s="22"/>
    </row>
    <row r="3743" spans="1:36" x14ac:dyDescent="0.2">
      <c r="A3743" s="22"/>
      <c r="B3743" s="22"/>
      <c r="AJ3743" s="22"/>
    </row>
    <row r="3744" spans="1:36" x14ac:dyDescent="0.2">
      <c r="A3744" s="22"/>
      <c r="B3744" s="22"/>
      <c r="AJ3744" s="22"/>
    </row>
    <row r="3745" spans="1:36" x14ac:dyDescent="0.2">
      <c r="A3745" s="22"/>
      <c r="B3745" s="22"/>
      <c r="AJ3745" s="22"/>
    </row>
    <row r="3746" spans="1:36" x14ac:dyDescent="0.2">
      <c r="A3746" s="22"/>
      <c r="B3746" s="22"/>
      <c r="AJ3746" s="22"/>
    </row>
    <row r="3747" spans="1:36" x14ac:dyDescent="0.2">
      <c r="A3747" s="22"/>
      <c r="B3747" s="22"/>
      <c r="AJ3747" s="22"/>
    </row>
    <row r="3748" spans="1:36" x14ac:dyDescent="0.2">
      <c r="A3748" s="22"/>
      <c r="B3748" s="22"/>
      <c r="AJ3748" s="22"/>
    </row>
    <row r="3749" spans="1:36" x14ac:dyDescent="0.2">
      <c r="A3749" s="22"/>
      <c r="B3749" s="22"/>
      <c r="AJ3749" s="22"/>
    </row>
    <row r="3750" spans="1:36" x14ac:dyDescent="0.2">
      <c r="A3750" s="22"/>
      <c r="B3750" s="22"/>
      <c r="AJ3750" s="22"/>
    </row>
    <row r="3751" spans="1:36" x14ac:dyDescent="0.2">
      <c r="A3751" s="22"/>
      <c r="B3751" s="22"/>
      <c r="AJ3751" s="22"/>
    </row>
    <row r="3752" spans="1:36" x14ac:dyDescent="0.2">
      <c r="A3752" s="22"/>
      <c r="B3752" s="22"/>
      <c r="AJ3752" s="22"/>
    </row>
    <row r="3753" spans="1:36" x14ac:dyDescent="0.2">
      <c r="A3753" s="22"/>
      <c r="B3753" s="22"/>
      <c r="AJ3753" s="22"/>
    </row>
    <row r="3754" spans="1:36" x14ac:dyDescent="0.2">
      <c r="A3754" s="22"/>
      <c r="B3754" s="22"/>
      <c r="AJ3754" s="22"/>
    </row>
    <row r="3755" spans="1:36" x14ac:dyDescent="0.2">
      <c r="A3755" s="22"/>
      <c r="B3755" s="22"/>
      <c r="AJ3755" s="22"/>
    </row>
    <row r="3756" spans="1:36" x14ac:dyDescent="0.2">
      <c r="A3756" s="22"/>
      <c r="B3756" s="22"/>
      <c r="AJ3756" s="22"/>
    </row>
    <row r="3757" spans="1:36" x14ac:dyDescent="0.2">
      <c r="A3757" s="22"/>
      <c r="B3757" s="22"/>
      <c r="AJ3757" s="22"/>
    </row>
    <row r="3758" spans="1:36" x14ac:dyDescent="0.2">
      <c r="A3758" s="22"/>
      <c r="B3758" s="22"/>
      <c r="AJ3758" s="22"/>
    </row>
    <row r="3759" spans="1:36" x14ac:dyDescent="0.2">
      <c r="A3759" s="22"/>
      <c r="B3759" s="22"/>
      <c r="AJ3759" s="22"/>
    </row>
    <row r="3760" spans="1:36" x14ac:dyDescent="0.2">
      <c r="A3760" s="22"/>
      <c r="B3760" s="22"/>
      <c r="AJ3760" s="22"/>
    </row>
    <row r="3761" spans="1:36" x14ac:dyDescent="0.2">
      <c r="A3761" s="22"/>
      <c r="B3761" s="22"/>
      <c r="AJ3761" s="22"/>
    </row>
    <row r="3762" spans="1:36" x14ac:dyDescent="0.2">
      <c r="A3762" s="22"/>
      <c r="B3762" s="22"/>
      <c r="AJ3762" s="22"/>
    </row>
    <row r="3763" spans="1:36" x14ac:dyDescent="0.2">
      <c r="A3763" s="22"/>
      <c r="B3763" s="22"/>
      <c r="AJ3763" s="22"/>
    </row>
    <row r="3764" spans="1:36" x14ac:dyDescent="0.2">
      <c r="A3764" s="22"/>
      <c r="B3764" s="22"/>
      <c r="AJ3764" s="22"/>
    </row>
    <row r="3765" spans="1:36" x14ac:dyDescent="0.2">
      <c r="A3765" s="22"/>
      <c r="B3765" s="22"/>
      <c r="AJ3765" s="22"/>
    </row>
    <row r="3766" spans="1:36" x14ac:dyDescent="0.2">
      <c r="A3766" s="22"/>
      <c r="B3766" s="22"/>
      <c r="AJ3766" s="22"/>
    </row>
    <row r="3767" spans="1:36" x14ac:dyDescent="0.2">
      <c r="A3767" s="22"/>
      <c r="B3767" s="22"/>
      <c r="AJ3767" s="22"/>
    </row>
    <row r="3768" spans="1:36" x14ac:dyDescent="0.2">
      <c r="A3768" s="22"/>
      <c r="B3768" s="22"/>
      <c r="AJ3768" s="22"/>
    </row>
    <row r="3769" spans="1:36" x14ac:dyDescent="0.2">
      <c r="A3769" s="22"/>
      <c r="B3769" s="22"/>
      <c r="AJ3769" s="22"/>
    </row>
    <row r="3770" spans="1:36" x14ac:dyDescent="0.2">
      <c r="A3770" s="22"/>
      <c r="B3770" s="22"/>
      <c r="AJ3770" s="22"/>
    </row>
    <row r="3771" spans="1:36" x14ac:dyDescent="0.2">
      <c r="A3771" s="22"/>
      <c r="B3771" s="22"/>
      <c r="AJ3771" s="22"/>
    </row>
    <row r="3772" spans="1:36" x14ac:dyDescent="0.2">
      <c r="A3772" s="22"/>
      <c r="B3772" s="22"/>
      <c r="AJ3772" s="22"/>
    </row>
    <row r="3773" spans="1:36" x14ac:dyDescent="0.2">
      <c r="A3773" s="22"/>
      <c r="B3773" s="22"/>
      <c r="AJ3773" s="22"/>
    </row>
    <row r="3774" spans="1:36" x14ac:dyDescent="0.2">
      <c r="A3774" s="22"/>
      <c r="B3774" s="22"/>
      <c r="AJ3774" s="22"/>
    </row>
    <row r="3775" spans="1:36" x14ac:dyDescent="0.2">
      <c r="A3775" s="22"/>
      <c r="B3775" s="22"/>
      <c r="AJ3775" s="22"/>
    </row>
    <row r="3776" spans="1:36" x14ac:dyDescent="0.2">
      <c r="A3776" s="22"/>
      <c r="B3776" s="22"/>
      <c r="AJ3776" s="22"/>
    </row>
    <row r="3777" spans="1:36" x14ac:dyDescent="0.2">
      <c r="A3777" s="22"/>
      <c r="B3777" s="22"/>
      <c r="AJ3777" s="22"/>
    </row>
    <row r="3778" spans="1:36" x14ac:dyDescent="0.2">
      <c r="A3778" s="22"/>
      <c r="B3778" s="22"/>
      <c r="AJ3778" s="22"/>
    </row>
    <row r="3779" spans="1:36" x14ac:dyDescent="0.2">
      <c r="A3779" s="22"/>
      <c r="B3779" s="22"/>
      <c r="AJ3779" s="22"/>
    </row>
    <row r="3780" spans="1:36" x14ac:dyDescent="0.2">
      <c r="A3780" s="22"/>
      <c r="B3780" s="22"/>
      <c r="AJ3780" s="22"/>
    </row>
    <row r="3781" spans="1:36" x14ac:dyDescent="0.2">
      <c r="A3781" s="22"/>
      <c r="B3781" s="22"/>
      <c r="AJ3781" s="22"/>
    </row>
    <row r="3782" spans="1:36" x14ac:dyDescent="0.2">
      <c r="A3782" s="22"/>
      <c r="B3782" s="22"/>
      <c r="AJ3782" s="22"/>
    </row>
    <row r="3783" spans="1:36" x14ac:dyDescent="0.2">
      <c r="A3783" s="22"/>
      <c r="B3783" s="22"/>
      <c r="AJ3783" s="22"/>
    </row>
    <row r="3784" spans="1:36" x14ac:dyDescent="0.2">
      <c r="A3784" s="22"/>
      <c r="B3784" s="22"/>
      <c r="AJ3784" s="22"/>
    </row>
    <row r="3785" spans="1:36" x14ac:dyDescent="0.2">
      <c r="A3785" s="22"/>
      <c r="B3785" s="22"/>
      <c r="AJ3785" s="22"/>
    </row>
    <row r="3786" spans="1:36" x14ac:dyDescent="0.2">
      <c r="A3786" s="22"/>
      <c r="B3786" s="22"/>
      <c r="AJ3786" s="22"/>
    </row>
    <row r="3787" spans="1:36" x14ac:dyDescent="0.2">
      <c r="A3787" s="22"/>
      <c r="B3787" s="22"/>
      <c r="AJ3787" s="22"/>
    </row>
    <row r="3788" spans="1:36" x14ac:dyDescent="0.2">
      <c r="A3788" s="22"/>
      <c r="B3788" s="22"/>
      <c r="AJ3788" s="22"/>
    </row>
    <row r="3789" spans="1:36" x14ac:dyDescent="0.2">
      <c r="A3789" s="22"/>
      <c r="B3789" s="22"/>
      <c r="AJ3789" s="22"/>
    </row>
    <row r="3790" spans="1:36" x14ac:dyDescent="0.2">
      <c r="A3790" s="22"/>
      <c r="B3790" s="22"/>
      <c r="AJ3790" s="22"/>
    </row>
    <row r="3791" spans="1:36" x14ac:dyDescent="0.2">
      <c r="A3791" s="22"/>
      <c r="B3791" s="22"/>
      <c r="AJ3791" s="22"/>
    </row>
    <row r="3792" spans="1:36" x14ac:dyDescent="0.2">
      <c r="A3792" s="22"/>
      <c r="B3792" s="22"/>
      <c r="AJ3792" s="22"/>
    </row>
    <row r="3793" spans="1:36" x14ac:dyDescent="0.2">
      <c r="A3793" s="22"/>
      <c r="B3793" s="22"/>
      <c r="AJ3793" s="22"/>
    </row>
    <row r="3794" spans="1:36" x14ac:dyDescent="0.2">
      <c r="A3794" s="22"/>
      <c r="B3794" s="22"/>
      <c r="AJ3794" s="22"/>
    </row>
    <row r="3795" spans="1:36" x14ac:dyDescent="0.2">
      <c r="A3795" s="22"/>
      <c r="B3795" s="22"/>
      <c r="AJ3795" s="22"/>
    </row>
    <row r="3796" spans="1:36" x14ac:dyDescent="0.2">
      <c r="A3796" s="22"/>
      <c r="B3796" s="22"/>
      <c r="AJ3796" s="22"/>
    </row>
    <row r="3797" spans="1:36" x14ac:dyDescent="0.2">
      <c r="A3797" s="22"/>
      <c r="B3797" s="22"/>
      <c r="AJ3797" s="22"/>
    </row>
    <row r="3798" spans="1:36" x14ac:dyDescent="0.2">
      <c r="A3798" s="22"/>
      <c r="B3798" s="22"/>
      <c r="AJ3798" s="22"/>
    </row>
    <row r="3799" spans="1:36" x14ac:dyDescent="0.2">
      <c r="A3799" s="22"/>
      <c r="B3799" s="22"/>
      <c r="AJ3799" s="22"/>
    </row>
    <row r="3800" spans="1:36" x14ac:dyDescent="0.2">
      <c r="A3800" s="22"/>
      <c r="B3800" s="22"/>
      <c r="AJ3800" s="22"/>
    </row>
    <row r="3801" spans="1:36" x14ac:dyDescent="0.2">
      <c r="A3801" s="22"/>
      <c r="B3801" s="22"/>
      <c r="AJ3801" s="22"/>
    </row>
    <row r="3802" spans="1:36" x14ac:dyDescent="0.2">
      <c r="A3802" s="22"/>
      <c r="B3802" s="22"/>
      <c r="AJ3802" s="22"/>
    </row>
    <row r="3803" spans="1:36" x14ac:dyDescent="0.2">
      <c r="A3803" s="22"/>
      <c r="B3803" s="22"/>
      <c r="AJ3803" s="22"/>
    </row>
    <row r="3804" spans="1:36" x14ac:dyDescent="0.2">
      <c r="A3804" s="22"/>
      <c r="B3804" s="22"/>
      <c r="AJ3804" s="22"/>
    </row>
    <row r="3805" spans="1:36" x14ac:dyDescent="0.2">
      <c r="A3805" s="22"/>
      <c r="B3805" s="22"/>
      <c r="AJ3805" s="22"/>
    </row>
    <row r="3806" spans="1:36" x14ac:dyDescent="0.2">
      <c r="A3806" s="22"/>
      <c r="B3806" s="22"/>
      <c r="AJ3806" s="22"/>
    </row>
    <row r="3807" spans="1:36" x14ac:dyDescent="0.2">
      <c r="A3807" s="22"/>
      <c r="B3807" s="22"/>
      <c r="AJ3807" s="22"/>
    </row>
    <row r="3808" spans="1:36" x14ac:dyDescent="0.2">
      <c r="A3808" s="22"/>
      <c r="B3808" s="22"/>
      <c r="AJ3808" s="22"/>
    </row>
    <row r="3809" spans="1:36" x14ac:dyDescent="0.2">
      <c r="A3809" s="22"/>
      <c r="B3809" s="22"/>
      <c r="AJ3809" s="22"/>
    </row>
    <row r="3810" spans="1:36" x14ac:dyDescent="0.2">
      <c r="A3810" s="22"/>
      <c r="B3810" s="22"/>
      <c r="AJ3810" s="22"/>
    </row>
    <row r="3811" spans="1:36" x14ac:dyDescent="0.2">
      <c r="A3811" s="22"/>
      <c r="B3811" s="22"/>
      <c r="AJ3811" s="22"/>
    </row>
    <row r="3812" spans="1:36" x14ac:dyDescent="0.2">
      <c r="A3812" s="22"/>
      <c r="B3812" s="22"/>
      <c r="AJ3812" s="22"/>
    </row>
    <row r="3813" spans="1:36" x14ac:dyDescent="0.2">
      <c r="A3813" s="22"/>
      <c r="B3813" s="22"/>
      <c r="AJ3813" s="22"/>
    </row>
    <row r="3814" spans="1:36" x14ac:dyDescent="0.2">
      <c r="A3814" s="22"/>
      <c r="B3814" s="22"/>
      <c r="AJ3814" s="22"/>
    </row>
    <row r="3815" spans="1:36" x14ac:dyDescent="0.2">
      <c r="A3815" s="22"/>
      <c r="B3815" s="22"/>
      <c r="AJ3815" s="22"/>
    </row>
    <row r="3816" spans="1:36" x14ac:dyDescent="0.2">
      <c r="A3816" s="22"/>
      <c r="B3816" s="22"/>
      <c r="AJ3816" s="22"/>
    </row>
    <row r="3817" spans="1:36" x14ac:dyDescent="0.2">
      <c r="A3817" s="22"/>
      <c r="B3817" s="22"/>
      <c r="AJ3817" s="22"/>
    </row>
    <row r="3818" spans="1:36" x14ac:dyDescent="0.2">
      <c r="A3818" s="22"/>
      <c r="B3818" s="22"/>
      <c r="AJ3818" s="22"/>
    </row>
    <row r="3819" spans="1:36" x14ac:dyDescent="0.2">
      <c r="A3819" s="22"/>
      <c r="B3819" s="22"/>
      <c r="AJ3819" s="22"/>
    </row>
    <row r="3820" spans="1:36" x14ac:dyDescent="0.2">
      <c r="A3820" s="22"/>
      <c r="B3820" s="22"/>
      <c r="AJ3820" s="22"/>
    </row>
    <row r="3821" spans="1:36" x14ac:dyDescent="0.2">
      <c r="A3821" s="22"/>
      <c r="B3821" s="22"/>
      <c r="AJ3821" s="22"/>
    </row>
    <row r="3822" spans="1:36" x14ac:dyDescent="0.2">
      <c r="A3822" s="22"/>
      <c r="B3822" s="22"/>
      <c r="AJ3822" s="22"/>
    </row>
    <row r="3823" spans="1:36" x14ac:dyDescent="0.2">
      <c r="A3823" s="22"/>
      <c r="B3823" s="22"/>
      <c r="AJ3823" s="22"/>
    </row>
    <row r="3824" spans="1:36" x14ac:dyDescent="0.2">
      <c r="A3824" s="22"/>
      <c r="B3824" s="22"/>
      <c r="AJ3824" s="22"/>
    </row>
    <row r="3825" spans="1:36" x14ac:dyDescent="0.2">
      <c r="A3825" s="22"/>
      <c r="B3825" s="22"/>
      <c r="AJ3825" s="22"/>
    </row>
    <row r="3826" spans="1:36" x14ac:dyDescent="0.2">
      <c r="A3826" s="22"/>
      <c r="B3826" s="22"/>
      <c r="AJ3826" s="22"/>
    </row>
    <row r="3827" spans="1:36" x14ac:dyDescent="0.2">
      <c r="A3827" s="22"/>
      <c r="B3827" s="22"/>
      <c r="AJ3827" s="22"/>
    </row>
    <row r="3828" spans="1:36" x14ac:dyDescent="0.2">
      <c r="A3828" s="22"/>
      <c r="B3828" s="22"/>
      <c r="AJ3828" s="22"/>
    </row>
    <row r="3829" spans="1:36" x14ac:dyDescent="0.2">
      <c r="A3829" s="22"/>
      <c r="B3829" s="22"/>
      <c r="AJ3829" s="22"/>
    </row>
    <row r="3830" spans="1:36" x14ac:dyDescent="0.2">
      <c r="A3830" s="22"/>
      <c r="B3830" s="22"/>
      <c r="AJ3830" s="22"/>
    </row>
    <row r="3831" spans="1:36" x14ac:dyDescent="0.2">
      <c r="A3831" s="22"/>
      <c r="B3831" s="22"/>
      <c r="AJ3831" s="22"/>
    </row>
    <row r="3832" spans="1:36" x14ac:dyDescent="0.2">
      <c r="A3832" s="22"/>
      <c r="B3832" s="22"/>
      <c r="AJ3832" s="22"/>
    </row>
    <row r="3833" spans="1:36" x14ac:dyDescent="0.2">
      <c r="A3833" s="22"/>
      <c r="B3833" s="22"/>
      <c r="AJ3833" s="22"/>
    </row>
    <row r="3834" spans="1:36" x14ac:dyDescent="0.2">
      <c r="A3834" s="22"/>
      <c r="B3834" s="22"/>
      <c r="AJ3834" s="22"/>
    </row>
    <row r="3835" spans="1:36" x14ac:dyDescent="0.2">
      <c r="A3835" s="22"/>
      <c r="B3835" s="22"/>
      <c r="AJ3835" s="22"/>
    </row>
    <row r="3836" spans="1:36" x14ac:dyDescent="0.2">
      <c r="A3836" s="22"/>
      <c r="B3836" s="22"/>
      <c r="AJ3836" s="22"/>
    </row>
    <row r="3837" spans="1:36" x14ac:dyDescent="0.2">
      <c r="A3837" s="22"/>
      <c r="B3837" s="22"/>
      <c r="AJ3837" s="22"/>
    </row>
    <row r="3838" spans="1:36" x14ac:dyDescent="0.2">
      <c r="A3838" s="22"/>
      <c r="B3838" s="22"/>
      <c r="AJ3838" s="22"/>
    </row>
    <row r="3839" spans="1:36" x14ac:dyDescent="0.2">
      <c r="A3839" s="22"/>
      <c r="B3839" s="22"/>
      <c r="AJ3839" s="22"/>
    </row>
    <row r="3840" spans="1:36" x14ac:dyDescent="0.2">
      <c r="A3840" s="22"/>
      <c r="B3840" s="22"/>
      <c r="AJ3840" s="22"/>
    </row>
    <row r="3841" spans="1:36" x14ac:dyDescent="0.2">
      <c r="A3841" s="22"/>
      <c r="B3841" s="22"/>
      <c r="AJ3841" s="22"/>
    </row>
    <row r="3842" spans="1:36" x14ac:dyDescent="0.2">
      <c r="A3842" s="22"/>
      <c r="B3842" s="22"/>
      <c r="AJ3842" s="22"/>
    </row>
    <row r="3843" spans="1:36" x14ac:dyDescent="0.2">
      <c r="A3843" s="22"/>
      <c r="B3843" s="22"/>
      <c r="AJ3843" s="22"/>
    </row>
    <row r="3844" spans="1:36" x14ac:dyDescent="0.2">
      <c r="A3844" s="22"/>
      <c r="B3844" s="22"/>
      <c r="AJ3844" s="22"/>
    </row>
    <row r="3845" spans="1:36" x14ac:dyDescent="0.2">
      <c r="A3845" s="22"/>
      <c r="B3845" s="22"/>
      <c r="AJ3845" s="22"/>
    </row>
    <row r="3846" spans="1:36" x14ac:dyDescent="0.2">
      <c r="A3846" s="22"/>
      <c r="B3846" s="22"/>
      <c r="AJ3846" s="22"/>
    </row>
    <row r="3847" spans="1:36" x14ac:dyDescent="0.2">
      <c r="A3847" s="22"/>
      <c r="B3847" s="22"/>
      <c r="AJ3847" s="22"/>
    </row>
    <row r="3848" spans="1:36" x14ac:dyDescent="0.2">
      <c r="A3848" s="22"/>
      <c r="B3848" s="22"/>
      <c r="AJ3848" s="22"/>
    </row>
    <row r="3849" spans="1:36" x14ac:dyDescent="0.2">
      <c r="A3849" s="22"/>
      <c r="B3849" s="22"/>
      <c r="AJ3849" s="22"/>
    </row>
    <row r="3850" spans="1:36" x14ac:dyDescent="0.2">
      <c r="A3850" s="22"/>
      <c r="B3850" s="22"/>
      <c r="AJ3850" s="22"/>
    </row>
    <row r="3851" spans="1:36" x14ac:dyDescent="0.2">
      <c r="A3851" s="22"/>
      <c r="B3851" s="22"/>
      <c r="AJ3851" s="22"/>
    </row>
    <row r="3852" spans="1:36" x14ac:dyDescent="0.2">
      <c r="A3852" s="22"/>
      <c r="B3852" s="22"/>
      <c r="AJ3852" s="22"/>
    </row>
    <row r="3853" spans="1:36" x14ac:dyDescent="0.2">
      <c r="A3853" s="22"/>
      <c r="B3853" s="22"/>
      <c r="AJ3853" s="22"/>
    </row>
    <row r="3854" spans="1:36" x14ac:dyDescent="0.2">
      <c r="A3854" s="22"/>
      <c r="B3854" s="22"/>
      <c r="AJ3854" s="22"/>
    </row>
    <row r="3855" spans="1:36" x14ac:dyDescent="0.2">
      <c r="A3855" s="22"/>
      <c r="B3855" s="22"/>
      <c r="AJ3855" s="22"/>
    </row>
    <row r="3856" spans="1:36" x14ac:dyDescent="0.2">
      <c r="A3856" s="22"/>
      <c r="B3856" s="22"/>
      <c r="AJ3856" s="22"/>
    </row>
    <row r="3857" spans="1:36" x14ac:dyDescent="0.2">
      <c r="A3857" s="22"/>
      <c r="B3857" s="22"/>
      <c r="AJ3857" s="22"/>
    </row>
    <row r="3858" spans="1:36" x14ac:dyDescent="0.2">
      <c r="A3858" s="22"/>
      <c r="B3858" s="22"/>
      <c r="AJ3858" s="22"/>
    </row>
    <row r="3859" spans="1:36" x14ac:dyDescent="0.2">
      <c r="A3859" s="22"/>
      <c r="B3859" s="22"/>
      <c r="AJ3859" s="22"/>
    </row>
    <row r="3860" spans="1:36" x14ac:dyDescent="0.2">
      <c r="A3860" s="22"/>
      <c r="B3860" s="22"/>
      <c r="AJ3860" s="22"/>
    </row>
    <row r="3861" spans="1:36" x14ac:dyDescent="0.2">
      <c r="A3861" s="22"/>
      <c r="B3861" s="22"/>
      <c r="AJ3861" s="22"/>
    </row>
    <row r="3862" spans="1:36" x14ac:dyDescent="0.2">
      <c r="A3862" s="22"/>
      <c r="B3862" s="22"/>
      <c r="AJ3862" s="22"/>
    </row>
    <row r="3863" spans="1:36" x14ac:dyDescent="0.2">
      <c r="A3863" s="22"/>
      <c r="B3863" s="22"/>
      <c r="AJ3863" s="22"/>
    </row>
    <row r="3864" spans="1:36" x14ac:dyDescent="0.2">
      <c r="A3864" s="22"/>
      <c r="B3864" s="22"/>
      <c r="AJ3864" s="22"/>
    </row>
    <row r="3865" spans="1:36" x14ac:dyDescent="0.2">
      <c r="A3865" s="22"/>
      <c r="B3865" s="22"/>
      <c r="AJ3865" s="22"/>
    </row>
    <row r="3866" spans="1:36" x14ac:dyDescent="0.2">
      <c r="A3866" s="22"/>
      <c r="B3866" s="22"/>
      <c r="AJ3866" s="22"/>
    </row>
    <row r="3867" spans="1:36" x14ac:dyDescent="0.2">
      <c r="A3867" s="22"/>
      <c r="B3867" s="22"/>
      <c r="AJ3867" s="22"/>
    </row>
    <row r="3868" spans="1:36" x14ac:dyDescent="0.2">
      <c r="A3868" s="22"/>
      <c r="B3868" s="22"/>
      <c r="AJ3868" s="22"/>
    </row>
    <row r="3869" spans="1:36" x14ac:dyDescent="0.2">
      <c r="A3869" s="22"/>
      <c r="B3869" s="22"/>
      <c r="AJ3869" s="22"/>
    </row>
    <row r="3870" spans="1:36" x14ac:dyDescent="0.2">
      <c r="A3870" s="22"/>
      <c r="B3870" s="22"/>
      <c r="AJ3870" s="22"/>
    </row>
    <row r="3871" spans="1:36" x14ac:dyDescent="0.2">
      <c r="A3871" s="22"/>
      <c r="B3871" s="22"/>
      <c r="AJ3871" s="22"/>
    </row>
    <row r="3872" spans="1:36" x14ac:dyDescent="0.2">
      <c r="A3872" s="22"/>
      <c r="B3872" s="22"/>
      <c r="AJ3872" s="22"/>
    </row>
    <row r="3873" spans="1:36" x14ac:dyDescent="0.2">
      <c r="A3873" s="22"/>
      <c r="B3873" s="22"/>
      <c r="AJ3873" s="22"/>
    </row>
    <row r="3874" spans="1:36" x14ac:dyDescent="0.2">
      <c r="A3874" s="22"/>
      <c r="B3874" s="22"/>
      <c r="AJ3874" s="22"/>
    </row>
    <row r="3875" spans="1:36" x14ac:dyDescent="0.2">
      <c r="A3875" s="22"/>
      <c r="B3875" s="22"/>
      <c r="AJ3875" s="22"/>
    </row>
    <row r="3876" spans="1:36" x14ac:dyDescent="0.2">
      <c r="A3876" s="22"/>
      <c r="B3876" s="22"/>
      <c r="AJ3876" s="22"/>
    </row>
    <row r="3877" spans="1:36" x14ac:dyDescent="0.2">
      <c r="A3877" s="22"/>
      <c r="B3877" s="22"/>
      <c r="AJ3877" s="22"/>
    </row>
    <row r="3878" spans="1:36" x14ac:dyDescent="0.2">
      <c r="A3878" s="22"/>
      <c r="B3878" s="22"/>
      <c r="AJ3878" s="22"/>
    </row>
    <row r="3879" spans="1:36" x14ac:dyDescent="0.2">
      <c r="A3879" s="22"/>
      <c r="B3879" s="22"/>
      <c r="AJ3879" s="22"/>
    </row>
    <row r="3880" spans="1:36" x14ac:dyDescent="0.2">
      <c r="A3880" s="22"/>
      <c r="B3880" s="22"/>
      <c r="AJ3880" s="22"/>
    </row>
    <row r="3881" spans="1:36" x14ac:dyDescent="0.2">
      <c r="A3881" s="22"/>
      <c r="B3881" s="22"/>
      <c r="AJ3881" s="22"/>
    </row>
    <row r="3882" spans="1:36" x14ac:dyDescent="0.2">
      <c r="A3882" s="22"/>
      <c r="B3882" s="22"/>
      <c r="AJ3882" s="22"/>
    </row>
    <row r="3883" spans="1:36" x14ac:dyDescent="0.2">
      <c r="A3883" s="22"/>
      <c r="B3883" s="22"/>
      <c r="AJ3883" s="22"/>
    </row>
    <row r="3884" spans="1:36" x14ac:dyDescent="0.2">
      <c r="A3884" s="22"/>
      <c r="B3884" s="22"/>
      <c r="AJ3884" s="22"/>
    </row>
    <row r="3885" spans="1:36" x14ac:dyDescent="0.2">
      <c r="A3885" s="22"/>
      <c r="B3885" s="22"/>
      <c r="AJ3885" s="22"/>
    </row>
    <row r="3886" spans="1:36" x14ac:dyDescent="0.2">
      <c r="A3886" s="22"/>
      <c r="B3886" s="22"/>
      <c r="AJ3886" s="22"/>
    </row>
    <row r="3887" spans="1:36" x14ac:dyDescent="0.2">
      <c r="A3887" s="22"/>
      <c r="B3887" s="22"/>
      <c r="AJ3887" s="22"/>
    </row>
    <row r="3888" spans="1:36" x14ac:dyDescent="0.2">
      <c r="A3888" s="22"/>
      <c r="B3888" s="22"/>
      <c r="AJ3888" s="22"/>
    </row>
    <row r="3889" spans="1:36" x14ac:dyDescent="0.2">
      <c r="A3889" s="22"/>
      <c r="B3889" s="22"/>
      <c r="AJ3889" s="22"/>
    </row>
    <row r="3890" spans="1:36" x14ac:dyDescent="0.2">
      <c r="A3890" s="22"/>
      <c r="B3890" s="22"/>
      <c r="AJ3890" s="22"/>
    </row>
    <row r="3891" spans="1:36" x14ac:dyDescent="0.2">
      <c r="A3891" s="22"/>
      <c r="B3891" s="22"/>
      <c r="AJ3891" s="22"/>
    </row>
    <row r="3892" spans="1:36" x14ac:dyDescent="0.2">
      <c r="A3892" s="22"/>
      <c r="B3892" s="22"/>
      <c r="AJ3892" s="22"/>
    </row>
    <row r="3893" spans="1:36" x14ac:dyDescent="0.2">
      <c r="A3893" s="22"/>
      <c r="B3893" s="22"/>
      <c r="AJ3893" s="22"/>
    </row>
    <row r="3894" spans="1:36" x14ac:dyDescent="0.2">
      <c r="A3894" s="22"/>
      <c r="B3894" s="22"/>
      <c r="AJ3894" s="22"/>
    </row>
    <row r="3895" spans="1:36" x14ac:dyDescent="0.2">
      <c r="A3895" s="22"/>
      <c r="B3895" s="22"/>
      <c r="AJ3895" s="22"/>
    </row>
    <row r="3896" spans="1:36" x14ac:dyDescent="0.2">
      <c r="A3896" s="22"/>
      <c r="B3896" s="22"/>
      <c r="AJ3896" s="22"/>
    </row>
    <row r="3897" spans="1:36" x14ac:dyDescent="0.2">
      <c r="A3897" s="22"/>
      <c r="B3897" s="22"/>
      <c r="AJ3897" s="22"/>
    </row>
    <row r="3898" spans="1:36" x14ac:dyDescent="0.2">
      <c r="A3898" s="22"/>
      <c r="B3898" s="22"/>
      <c r="AJ3898" s="22"/>
    </row>
    <row r="3899" spans="1:36" x14ac:dyDescent="0.2">
      <c r="A3899" s="22"/>
      <c r="B3899" s="22"/>
      <c r="AJ3899" s="22"/>
    </row>
    <row r="3900" spans="1:36" x14ac:dyDescent="0.2">
      <c r="A3900" s="22"/>
      <c r="B3900" s="22"/>
      <c r="AJ3900" s="22"/>
    </row>
    <row r="3901" spans="1:36" x14ac:dyDescent="0.2">
      <c r="A3901" s="22"/>
      <c r="B3901" s="22"/>
      <c r="AJ3901" s="22"/>
    </row>
    <row r="3902" spans="1:36" x14ac:dyDescent="0.2">
      <c r="A3902" s="22"/>
      <c r="B3902" s="22"/>
      <c r="AJ3902" s="22"/>
    </row>
    <row r="3903" spans="1:36" x14ac:dyDescent="0.2">
      <c r="A3903" s="22"/>
      <c r="B3903" s="22"/>
      <c r="AJ3903" s="22"/>
    </row>
    <row r="3904" spans="1:36" x14ac:dyDescent="0.2">
      <c r="A3904" s="22"/>
      <c r="B3904" s="22"/>
      <c r="AJ3904" s="22"/>
    </row>
    <row r="3905" spans="1:36" x14ac:dyDescent="0.2">
      <c r="A3905" s="22"/>
      <c r="B3905" s="22"/>
      <c r="AJ3905" s="22"/>
    </row>
    <row r="3906" spans="1:36" x14ac:dyDescent="0.2">
      <c r="A3906" s="22"/>
      <c r="B3906" s="22"/>
      <c r="AJ3906" s="22"/>
    </row>
    <row r="3907" spans="1:36" x14ac:dyDescent="0.2">
      <c r="A3907" s="22"/>
      <c r="B3907" s="22"/>
      <c r="AJ3907" s="22"/>
    </row>
    <row r="3908" spans="1:36" x14ac:dyDescent="0.2">
      <c r="A3908" s="22"/>
      <c r="B3908" s="22"/>
      <c r="AJ3908" s="22"/>
    </row>
    <row r="3909" spans="1:36" x14ac:dyDescent="0.2">
      <c r="A3909" s="22"/>
      <c r="B3909" s="22"/>
      <c r="AJ3909" s="22"/>
    </row>
    <row r="3910" spans="1:36" x14ac:dyDescent="0.2">
      <c r="A3910" s="22"/>
      <c r="B3910" s="22"/>
      <c r="AJ3910" s="22"/>
    </row>
    <row r="3911" spans="1:36" x14ac:dyDescent="0.2">
      <c r="A3911" s="22"/>
      <c r="B3911" s="22"/>
      <c r="AJ3911" s="22"/>
    </row>
    <row r="3912" spans="1:36" x14ac:dyDescent="0.2">
      <c r="A3912" s="22"/>
      <c r="B3912" s="22"/>
      <c r="AJ3912" s="22"/>
    </row>
    <row r="3913" spans="1:36" x14ac:dyDescent="0.2">
      <c r="A3913" s="22"/>
      <c r="B3913" s="22"/>
      <c r="AJ3913" s="22"/>
    </row>
    <row r="3914" spans="1:36" x14ac:dyDescent="0.2">
      <c r="A3914" s="22"/>
      <c r="B3914" s="22"/>
      <c r="AJ3914" s="22"/>
    </row>
    <row r="3915" spans="1:36" x14ac:dyDescent="0.2">
      <c r="A3915" s="22"/>
      <c r="B3915" s="22"/>
      <c r="AJ3915" s="22"/>
    </row>
    <row r="3916" spans="1:36" x14ac:dyDescent="0.2">
      <c r="A3916" s="22"/>
      <c r="B3916" s="22"/>
      <c r="AJ3916" s="22"/>
    </row>
    <row r="3917" spans="1:36" x14ac:dyDescent="0.2">
      <c r="A3917" s="22"/>
      <c r="B3917" s="22"/>
      <c r="AJ3917" s="22"/>
    </row>
    <row r="3918" spans="1:36" x14ac:dyDescent="0.2">
      <c r="A3918" s="22"/>
      <c r="B3918" s="22"/>
      <c r="AJ3918" s="22"/>
    </row>
    <row r="3919" spans="1:36" x14ac:dyDescent="0.2">
      <c r="A3919" s="22"/>
      <c r="B3919" s="22"/>
      <c r="AJ3919" s="22"/>
    </row>
    <row r="3920" spans="1:36" x14ac:dyDescent="0.2">
      <c r="A3920" s="22"/>
      <c r="B3920" s="22"/>
      <c r="AJ3920" s="22"/>
    </row>
    <row r="3921" spans="1:36" x14ac:dyDescent="0.2">
      <c r="A3921" s="22"/>
      <c r="B3921" s="22"/>
      <c r="AJ3921" s="22"/>
    </row>
    <row r="3922" spans="1:36" x14ac:dyDescent="0.2">
      <c r="A3922" s="22"/>
      <c r="B3922" s="22"/>
      <c r="AJ3922" s="22"/>
    </row>
    <row r="3923" spans="1:36" x14ac:dyDescent="0.2">
      <c r="A3923" s="22"/>
      <c r="B3923" s="22"/>
      <c r="AJ3923" s="22"/>
    </row>
    <row r="3924" spans="1:36" x14ac:dyDescent="0.2">
      <c r="A3924" s="22"/>
      <c r="B3924" s="22"/>
      <c r="AJ3924" s="22"/>
    </row>
    <row r="3925" spans="1:36" x14ac:dyDescent="0.2">
      <c r="A3925" s="22"/>
      <c r="B3925" s="22"/>
      <c r="AJ3925" s="22"/>
    </row>
    <row r="3926" spans="1:36" x14ac:dyDescent="0.2">
      <c r="A3926" s="22"/>
      <c r="B3926" s="22"/>
      <c r="AJ3926" s="22"/>
    </row>
    <row r="3927" spans="1:36" x14ac:dyDescent="0.2">
      <c r="A3927" s="22"/>
      <c r="B3927" s="22"/>
      <c r="AJ3927" s="22"/>
    </row>
    <row r="3928" spans="1:36" x14ac:dyDescent="0.2">
      <c r="A3928" s="22"/>
      <c r="B3928" s="22"/>
      <c r="AJ3928" s="22"/>
    </row>
    <row r="3929" spans="1:36" x14ac:dyDescent="0.2">
      <c r="A3929" s="22"/>
      <c r="B3929" s="22"/>
      <c r="AJ3929" s="22"/>
    </row>
    <row r="3930" spans="1:36" x14ac:dyDescent="0.2">
      <c r="A3930" s="22"/>
      <c r="B3930" s="22"/>
      <c r="AJ3930" s="22"/>
    </row>
    <row r="3931" spans="1:36" x14ac:dyDescent="0.2">
      <c r="A3931" s="22"/>
      <c r="B3931" s="22"/>
      <c r="AJ3931" s="22"/>
    </row>
    <row r="3932" spans="1:36" x14ac:dyDescent="0.2">
      <c r="A3932" s="22"/>
      <c r="B3932" s="22"/>
      <c r="AJ3932" s="22"/>
    </row>
    <row r="3933" spans="1:36" x14ac:dyDescent="0.2">
      <c r="A3933" s="22"/>
      <c r="B3933" s="22"/>
      <c r="AJ3933" s="22"/>
    </row>
    <row r="3934" spans="1:36" x14ac:dyDescent="0.2">
      <c r="A3934" s="22"/>
      <c r="B3934" s="22"/>
      <c r="AJ3934" s="22"/>
    </row>
    <row r="3935" spans="1:36" x14ac:dyDescent="0.2">
      <c r="A3935" s="22"/>
      <c r="B3935" s="22"/>
      <c r="AJ3935" s="22"/>
    </row>
    <row r="3936" spans="1:36" x14ac:dyDescent="0.2">
      <c r="A3936" s="22"/>
      <c r="B3936" s="22"/>
      <c r="AJ3936" s="22"/>
    </row>
    <row r="3937" spans="1:36" x14ac:dyDescent="0.2">
      <c r="A3937" s="22"/>
      <c r="B3937" s="22"/>
      <c r="AJ3937" s="22"/>
    </row>
    <row r="3938" spans="1:36" x14ac:dyDescent="0.2">
      <c r="A3938" s="22"/>
      <c r="B3938" s="22"/>
      <c r="AJ3938" s="22"/>
    </row>
    <row r="3939" spans="1:36" x14ac:dyDescent="0.2">
      <c r="A3939" s="22"/>
      <c r="B3939" s="22"/>
      <c r="AJ3939" s="22"/>
    </row>
    <row r="3940" spans="1:36" x14ac:dyDescent="0.2">
      <c r="A3940" s="22"/>
      <c r="B3940" s="22"/>
      <c r="AJ3940" s="22"/>
    </row>
    <row r="3941" spans="1:36" x14ac:dyDescent="0.2">
      <c r="A3941" s="22"/>
      <c r="B3941" s="22"/>
      <c r="AJ3941" s="22"/>
    </row>
    <row r="3942" spans="1:36" x14ac:dyDescent="0.2">
      <c r="A3942" s="22"/>
      <c r="B3942" s="22"/>
      <c r="AJ3942" s="22"/>
    </row>
    <row r="3943" spans="1:36" x14ac:dyDescent="0.2">
      <c r="A3943" s="22"/>
      <c r="B3943" s="22"/>
      <c r="AJ3943" s="22"/>
    </row>
    <row r="3944" spans="1:36" x14ac:dyDescent="0.2">
      <c r="A3944" s="22"/>
      <c r="B3944" s="22"/>
      <c r="AJ3944" s="22"/>
    </row>
    <row r="3945" spans="1:36" x14ac:dyDescent="0.2">
      <c r="A3945" s="22"/>
      <c r="B3945" s="22"/>
      <c r="AJ3945" s="22"/>
    </row>
    <row r="3946" spans="1:36" x14ac:dyDescent="0.2">
      <c r="A3946" s="22"/>
      <c r="B3946" s="22"/>
      <c r="AJ3946" s="22"/>
    </row>
    <row r="3947" spans="1:36" x14ac:dyDescent="0.2">
      <c r="A3947" s="22"/>
      <c r="B3947" s="22"/>
      <c r="AJ3947" s="22"/>
    </row>
    <row r="3948" spans="1:36" x14ac:dyDescent="0.2">
      <c r="A3948" s="22"/>
      <c r="B3948" s="22"/>
      <c r="AJ3948" s="22"/>
    </row>
    <row r="3949" spans="1:36" x14ac:dyDescent="0.2">
      <c r="A3949" s="22"/>
      <c r="B3949" s="22"/>
      <c r="AJ3949" s="22"/>
    </row>
    <row r="3950" spans="1:36" x14ac:dyDescent="0.2">
      <c r="A3950" s="22"/>
      <c r="B3950" s="22"/>
      <c r="AJ3950" s="22"/>
    </row>
    <row r="3951" spans="1:36" x14ac:dyDescent="0.2">
      <c r="A3951" s="22"/>
      <c r="B3951" s="22"/>
      <c r="AJ3951" s="22"/>
    </row>
    <row r="3952" spans="1:36" x14ac:dyDescent="0.2">
      <c r="A3952" s="22"/>
      <c r="B3952" s="22"/>
      <c r="AJ3952" s="22"/>
    </row>
    <row r="3953" spans="1:36" x14ac:dyDescent="0.2">
      <c r="A3953" s="22"/>
      <c r="B3953" s="22"/>
      <c r="AJ3953" s="22"/>
    </row>
    <row r="3954" spans="1:36" x14ac:dyDescent="0.2">
      <c r="A3954" s="22"/>
      <c r="B3954" s="22"/>
      <c r="AJ3954" s="22"/>
    </row>
    <row r="3955" spans="1:36" x14ac:dyDescent="0.2">
      <c r="A3955" s="22"/>
      <c r="B3955" s="22"/>
      <c r="AJ3955" s="22"/>
    </row>
    <row r="3956" spans="1:36" x14ac:dyDescent="0.2">
      <c r="A3956" s="22"/>
      <c r="B3956" s="22"/>
      <c r="AJ3956" s="22"/>
    </row>
    <row r="3957" spans="1:36" x14ac:dyDescent="0.2">
      <c r="A3957" s="22"/>
      <c r="B3957" s="22"/>
      <c r="AJ3957" s="22"/>
    </row>
    <row r="3958" spans="1:36" x14ac:dyDescent="0.2">
      <c r="A3958" s="22"/>
      <c r="B3958" s="22"/>
      <c r="AJ3958" s="22"/>
    </row>
    <row r="3959" spans="1:36" x14ac:dyDescent="0.2">
      <c r="A3959" s="22"/>
      <c r="B3959" s="22"/>
      <c r="AJ3959" s="22"/>
    </row>
    <row r="3960" spans="1:36" x14ac:dyDescent="0.2">
      <c r="A3960" s="22"/>
      <c r="B3960" s="22"/>
      <c r="AJ3960" s="22"/>
    </row>
    <row r="3961" spans="1:36" x14ac:dyDescent="0.2">
      <c r="A3961" s="22"/>
      <c r="B3961" s="22"/>
      <c r="AJ3961" s="22"/>
    </row>
    <row r="3962" spans="1:36" x14ac:dyDescent="0.2">
      <c r="A3962" s="22"/>
      <c r="B3962" s="22"/>
      <c r="AJ3962" s="22"/>
    </row>
    <row r="3963" spans="1:36" x14ac:dyDescent="0.2">
      <c r="A3963" s="22"/>
      <c r="B3963" s="22"/>
      <c r="AJ3963" s="22"/>
    </row>
    <row r="3964" spans="1:36" x14ac:dyDescent="0.2">
      <c r="A3964" s="22"/>
      <c r="B3964" s="22"/>
      <c r="AJ3964" s="22"/>
    </row>
    <row r="3965" spans="1:36" x14ac:dyDescent="0.2">
      <c r="A3965" s="22"/>
      <c r="B3965" s="22"/>
      <c r="AJ3965" s="22"/>
    </row>
    <row r="3966" spans="1:36" x14ac:dyDescent="0.2">
      <c r="A3966" s="22"/>
      <c r="B3966" s="22"/>
      <c r="AJ3966" s="22"/>
    </row>
    <row r="3967" spans="1:36" x14ac:dyDescent="0.2">
      <c r="A3967" s="22"/>
      <c r="B3967" s="22"/>
      <c r="AJ3967" s="22"/>
    </row>
    <row r="3968" spans="1:36" x14ac:dyDescent="0.2">
      <c r="A3968" s="22"/>
      <c r="B3968" s="22"/>
      <c r="AJ3968" s="22"/>
    </row>
    <row r="3969" spans="1:36" x14ac:dyDescent="0.2">
      <c r="A3969" s="22"/>
      <c r="B3969" s="22"/>
      <c r="AJ3969" s="22"/>
    </row>
    <row r="3970" spans="1:36" x14ac:dyDescent="0.2">
      <c r="A3970" s="22"/>
      <c r="B3970" s="22"/>
      <c r="AJ3970" s="22"/>
    </row>
    <row r="3971" spans="1:36" x14ac:dyDescent="0.2">
      <c r="A3971" s="22"/>
      <c r="B3971" s="22"/>
      <c r="AJ3971" s="22"/>
    </row>
    <row r="3972" spans="1:36" x14ac:dyDescent="0.2">
      <c r="A3972" s="22"/>
      <c r="B3972" s="22"/>
      <c r="AJ3972" s="22"/>
    </row>
    <row r="3973" spans="1:36" x14ac:dyDescent="0.2">
      <c r="A3973" s="22"/>
      <c r="B3973" s="22"/>
      <c r="AJ3973" s="22"/>
    </row>
    <row r="3974" spans="1:36" x14ac:dyDescent="0.2">
      <c r="A3974" s="22"/>
      <c r="B3974" s="22"/>
      <c r="AJ3974" s="22"/>
    </row>
    <row r="3975" spans="1:36" x14ac:dyDescent="0.2">
      <c r="A3975" s="22"/>
      <c r="B3975" s="22"/>
      <c r="AJ3975" s="22"/>
    </row>
    <row r="3976" spans="1:36" x14ac:dyDescent="0.2">
      <c r="A3976" s="22"/>
      <c r="B3976" s="22"/>
      <c r="AJ3976" s="22"/>
    </row>
    <row r="3977" spans="1:36" x14ac:dyDescent="0.2">
      <c r="A3977" s="22"/>
      <c r="B3977" s="22"/>
      <c r="AJ3977" s="22"/>
    </row>
    <row r="3978" spans="1:36" x14ac:dyDescent="0.2">
      <c r="A3978" s="22"/>
      <c r="B3978" s="22"/>
      <c r="AJ3978" s="22"/>
    </row>
    <row r="3979" spans="1:36" x14ac:dyDescent="0.2">
      <c r="A3979" s="22"/>
      <c r="B3979" s="22"/>
      <c r="AJ3979" s="22"/>
    </row>
    <row r="3980" spans="1:36" x14ac:dyDescent="0.2">
      <c r="A3980" s="22"/>
      <c r="B3980" s="22"/>
      <c r="AJ3980" s="22"/>
    </row>
    <row r="3981" spans="1:36" x14ac:dyDescent="0.2">
      <c r="A3981" s="22"/>
      <c r="B3981" s="22"/>
      <c r="AJ3981" s="22"/>
    </row>
    <row r="3982" spans="1:36" x14ac:dyDescent="0.2">
      <c r="A3982" s="22"/>
      <c r="B3982" s="22"/>
      <c r="AJ3982" s="22"/>
    </row>
    <row r="3983" spans="1:36" x14ac:dyDescent="0.2">
      <c r="A3983" s="22"/>
      <c r="B3983" s="22"/>
      <c r="AJ3983" s="22"/>
    </row>
    <row r="3984" spans="1:36" x14ac:dyDescent="0.2">
      <c r="A3984" s="22"/>
      <c r="B3984" s="22"/>
      <c r="AJ3984" s="22"/>
    </row>
    <row r="3985" spans="1:36" x14ac:dyDescent="0.2">
      <c r="A3985" s="22"/>
      <c r="B3985" s="22"/>
      <c r="AJ3985" s="22"/>
    </row>
    <row r="3986" spans="1:36" x14ac:dyDescent="0.2">
      <c r="A3986" s="22"/>
      <c r="B3986" s="22"/>
      <c r="AJ3986" s="22"/>
    </row>
    <row r="3987" spans="1:36" x14ac:dyDescent="0.2">
      <c r="A3987" s="22"/>
      <c r="B3987" s="22"/>
      <c r="AJ3987" s="22"/>
    </row>
    <row r="3988" spans="1:36" x14ac:dyDescent="0.2">
      <c r="A3988" s="22"/>
      <c r="B3988" s="22"/>
      <c r="AJ3988" s="22"/>
    </row>
    <row r="3989" spans="1:36" x14ac:dyDescent="0.2">
      <c r="A3989" s="22"/>
      <c r="B3989" s="22"/>
      <c r="AJ3989" s="22"/>
    </row>
    <row r="3990" spans="1:36" x14ac:dyDescent="0.2">
      <c r="A3990" s="22"/>
      <c r="B3990" s="22"/>
      <c r="AJ3990" s="22"/>
    </row>
    <row r="3991" spans="1:36" x14ac:dyDescent="0.2">
      <c r="A3991" s="22"/>
      <c r="B3991" s="22"/>
      <c r="AJ3991" s="22"/>
    </row>
    <row r="3992" spans="1:36" x14ac:dyDescent="0.2">
      <c r="A3992" s="22"/>
      <c r="B3992" s="22"/>
      <c r="AJ3992" s="22"/>
    </row>
    <row r="3993" spans="1:36" x14ac:dyDescent="0.2">
      <c r="A3993" s="22"/>
      <c r="B3993" s="22"/>
      <c r="AJ3993" s="22"/>
    </row>
    <row r="3994" spans="1:36" x14ac:dyDescent="0.2">
      <c r="A3994" s="22"/>
      <c r="B3994" s="22"/>
      <c r="AJ3994" s="22"/>
    </row>
    <row r="3995" spans="1:36" x14ac:dyDescent="0.2">
      <c r="A3995" s="22"/>
      <c r="B3995" s="22"/>
      <c r="AJ3995" s="22"/>
    </row>
    <row r="3996" spans="1:36" x14ac:dyDescent="0.2">
      <c r="A3996" s="22"/>
      <c r="B3996" s="22"/>
      <c r="AJ3996" s="22"/>
    </row>
    <row r="3997" spans="1:36" x14ac:dyDescent="0.2">
      <c r="A3997" s="22"/>
      <c r="B3997" s="22"/>
      <c r="AJ3997" s="22"/>
    </row>
    <row r="3998" spans="1:36" x14ac:dyDescent="0.2">
      <c r="A3998" s="22"/>
      <c r="B3998" s="22"/>
      <c r="AJ3998" s="22"/>
    </row>
    <row r="3999" spans="1:36" x14ac:dyDescent="0.2">
      <c r="A3999" s="22"/>
      <c r="B3999" s="22"/>
      <c r="AJ3999" s="22"/>
    </row>
    <row r="4000" spans="1:36" x14ac:dyDescent="0.2">
      <c r="A4000" s="22"/>
      <c r="B4000" s="22"/>
      <c r="AJ4000" s="22"/>
    </row>
    <row r="4001" spans="1:36" x14ac:dyDescent="0.2">
      <c r="A4001" s="22"/>
      <c r="B4001" s="22"/>
      <c r="AJ4001" s="22"/>
    </row>
    <row r="4002" spans="1:36" x14ac:dyDescent="0.2">
      <c r="A4002" s="22"/>
      <c r="B4002" s="22"/>
      <c r="AJ4002" s="22"/>
    </row>
    <row r="4003" spans="1:36" x14ac:dyDescent="0.2">
      <c r="A4003" s="22"/>
      <c r="B4003" s="22"/>
      <c r="AJ4003" s="22"/>
    </row>
    <row r="4004" spans="1:36" x14ac:dyDescent="0.2">
      <c r="A4004" s="22"/>
      <c r="B4004" s="22"/>
      <c r="AJ4004" s="22"/>
    </row>
    <row r="4005" spans="1:36" x14ac:dyDescent="0.2">
      <c r="A4005" s="22"/>
      <c r="B4005" s="22"/>
      <c r="AJ4005" s="22"/>
    </row>
    <row r="4006" spans="1:36" x14ac:dyDescent="0.2">
      <c r="A4006" s="22"/>
      <c r="B4006" s="22"/>
      <c r="AJ4006" s="22"/>
    </row>
    <row r="4007" spans="1:36" x14ac:dyDescent="0.2">
      <c r="A4007" s="22"/>
      <c r="B4007" s="22"/>
      <c r="AJ4007" s="22"/>
    </row>
    <row r="4008" spans="1:36" x14ac:dyDescent="0.2">
      <c r="A4008" s="22"/>
      <c r="B4008" s="22"/>
      <c r="AJ4008" s="22"/>
    </row>
    <row r="4009" spans="1:36" x14ac:dyDescent="0.2">
      <c r="A4009" s="22"/>
      <c r="B4009" s="22"/>
      <c r="AJ4009" s="22"/>
    </row>
    <row r="4010" spans="1:36" x14ac:dyDescent="0.2">
      <c r="A4010" s="22"/>
      <c r="B4010" s="22"/>
      <c r="AJ4010" s="22"/>
    </row>
    <row r="4011" spans="1:36" x14ac:dyDescent="0.2">
      <c r="A4011" s="22"/>
      <c r="B4011" s="22"/>
      <c r="AJ4011" s="22"/>
    </row>
    <row r="4012" spans="1:36" x14ac:dyDescent="0.2">
      <c r="A4012" s="22"/>
      <c r="B4012" s="22"/>
      <c r="AJ4012" s="22"/>
    </row>
    <row r="4013" spans="1:36" x14ac:dyDescent="0.2">
      <c r="A4013" s="22"/>
      <c r="B4013" s="22"/>
      <c r="AJ4013" s="22"/>
    </row>
    <row r="4014" spans="1:36" x14ac:dyDescent="0.2">
      <c r="A4014" s="22"/>
      <c r="B4014" s="22"/>
      <c r="AJ4014" s="22"/>
    </row>
    <row r="4015" spans="1:36" x14ac:dyDescent="0.2">
      <c r="A4015" s="22"/>
      <c r="B4015" s="22"/>
      <c r="AJ4015" s="22"/>
    </row>
    <row r="4016" spans="1:36" x14ac:dyDescent="0.2">
      <c r="A4016" s="22"/>
      <c r="B4016" s="22"/>
      <c r="AJ4016" s="22"/>
    </row>
    <row r="4017" spans="1:36" x14ac:dyDescent="0.2">
      <c r="A4017" s="22"/>
      <c r="B4017" s="22"/>
      <c r="AJ4017" s="22"/>
    </row>
    <row r="4018" spans="1:36" x14ac:dyDescent="0.2">
      <c r="A4018" s="22"/>
      <c r="B4018" s="22"/>
      <c r="AJ4018" s="22"/>
    </row>
    <row r="4019" spans="1:36" x14ac:dyDescent="0.2">
      <c r="A4019" s="22"/>
      <c r="B4019" s="22"/>
      <c r="AJ4019" s="22"/>
    </row>
    <row r="4020" spans="1:36" x14ac:dyDescent="0.2">
      <c r="A4020" s="22"/>
      <c r="B4020" s="22"/>
      <c r="AJ4020" s="22"/>
    </row>
    <row r="4021" spans="1:36" x14ac:dyDescent="0.2">
      <c r="A4021" s="22"/>
      <c r="B4021" s="22"/>
      <c r="AJ4021" s="22"/>
    </row>
    <row r="4022" spans="1:36" x14ac:dyDescent="0.2">
      <c r="A4022" s="22"/>
      <c r="B4022" s="22"/>
      <c r="AJ4022" s="22"/>
    </row>
    <row r="4023" spans="1:36" x14ac:dyDescent="0.2">
      <c r="A4023" s="22"/>
      <c r="B4023" s="22"/>
      <c r="AJ4023" s="22"/>
    </row>
    <row r="4024" spans="1:36" x14ac:dyDescent="0.2">
      <c r="A4024" s="22"/>
      <c r="B4024" s="22"/>
      <c r="AJ4024" s="22"/>
    </row>
    <row r="4025" spans="1:36" x14ac:dyDescent="0.2">
      <c r="A4025" s="22"/>
      <c r="B4025" s="22"/>
      <c r="AJ4025" s="22"/>
    </row>
    <row r="4026" spans="1:36" x14ac:dyDescent="0.2">
      <c r="A4026" s="22"/>
      <c r="B4026" s="22"/>
      <c r="AJ4026" s="22"/>
    </row>
    <row r="4027" spans="1:36" x14ac:dyDescent="0.2">
      <c r="A4027" s="22"/>
      <c r="B4027" s="22"/>
      <c r="AJ4027" s="22"/>
    </row>
    <row r="4028" spans="1:36" x14ac:dyDescent="0.2">
      <c r="A4028" s="22"/>
      <c r="B4028" s="22"/>
      <c r="AJ4028" s="22"/>
    </row>
    <row r="4029" spans="1:36" x14ac:dyDescent="0.2">
      <c r="A4029" s="22"/>
      <c r="B4029" s="22"/>
      <c r="AJ4029" s="22"/>
    </row>
    <row r="4030" spans="1:36" x14ac:dyDescent="0.2">
      <c r="A4030" s="22"/>
      <c r="B4030" s="22"/>
      <c r="AJ4030" s="22"/>
    </row>
    <row r="4031" spans="1:36" x14ac:dyDescent="0.2">
      <c r="A4031" s="22"/>
      <c r="B4031" s="22"/>
      <c r="AJ4031" s="22"/>
    </row>
    <row r="4032" spans="1:36" x14ac:dyDescent="0.2">
      <c r="A4032" s="22"/>
      <c r="B4032" s="22"/>
      <c r="AJ4032" s="22"/>
    </row>
    <row r="4033" spans="1:36" x14ac:dyDescent="0.2">
      <c r="A4033" s="22"/>
      <c r="B4033" s="22"/>
      <c r="AJ4033" s="22"/>
    </row>
    <row r="4034" spans="1:36" x14ac:dyDescent="0.2">
      <c r="A4034" s="22"/>
      <c r="B4034" s="22"/>
      <c r="AJ4034" s="22"/>
    </row>
    <row r="4035" spans="1:36" x14ac:dyDescent="0.2">
      <c r="A4035" s="22"/>
      <c r="B4035" s="22"/>
      <c r="AJ4035" s="22"/>
    </row>
    <row r="4036" spans="1:36" x14ac:dyDescent="0.2">
      <c r="A4036" s="22"/>
      <c r="B4036" s="22"/>
      <c r="AJ4036" s="22"/>
    </row>
    <row r="4037" spans="1:36" x14ac:dyDescent="0.2">
      <c r="A4037" s="22"/>
      <c r="B4037" s="22"/>
      <c r="AJ4037" s="22"/>
    </row>
    <row r="4038" spans="1:36" x14ac:dyDescent="0.2">
      <c r="A4038" s="22"/>
      <c r="B4038" s="22"/>
      <c r="AJ4038" s="22"/>
    </row>
    <row r="4039" spans="1:36" x14ac:dyDescent="0.2">
      <c r="A4039" s="22"/>
      <c r="B4039" s="22"/>
      <c r="AJ4039" s="22"/>
    </row>
    <row r="4040" spans="1:36" x14ac:dyDescent="0.2">
      <c r="A4040" s="22"/>
      <c r="B4040" s="22"/>
      <c r="AJ4040" s="22"/>
    </row>
    <row r="4041" spans="1:36" x14ac:dyDescent="0.2">
      <c r="A4041" s="22"/>
      <c r="B4041" s="22"/>
      <c r="AJ4041" s="22"/>
    </row>
    <row r="4042" spans="1:36" x14ac:dyDescent="0.2">
      <c r="A4042" s="22"/>
      <c r="B4042" s="22"/>
      <c r="AJ4042" s="22"/>
    </row>
    <row r="4043" spans="1:36" x14ac:dyDescent="0.2">
      <c r="A4043" s="22"/>
      <c r="B4043" s="22"/>
      <c r="AJ4043" s="22"/>
    </row>
    <row r="4044" spans="1:36" x14ac:dyDescent="0.2">
      <c r="A4044" s="22"/>
      <c r="B4044" s="22"/>
      <c r="AJ4044" s="22"/>
    </row>
    <row r="4045" spans="1:36" x14ac:dyDescent="0.2">
      <c r="A4045" s="22"/>
      <c r="B4045" s="22"/>
      <c r="AJ4045" s="22"/>
    </row>
    <row r="4046" spans="1:36" x14ac:dyDescent="0.2">
      <c r="A4046" s="22"/>
      <c r="B4046" s="22"/>
      <c r="AJ4046" s="22"/>
    </row>
    <row r="4047" spans="1:36" x14ac:dyDescent="0.2">
      <c r="A4047" s="22"/>
      <c r="B4047" s="22"/>
      <c r="AJ4047" s="22"/>
    </row>
    <row r="4048" spans="1:36" x14ac:dyDescent="0.2">
      <c r="A4048" s="22"/>
      <c r="B4048" s="22"/>
      <c r="AJ4048" s="22"/>
    </row>
    <row r="4049" spans="1:36" x14ac:dyDescent="0.2">
      <c r="A4049" s="22"/>
      <c r="B4049" s="22"/>
      <c r="AJ4049" s="22"/>
    </row>
    <row r="4050" spans="1:36" x14ac:dyDescent="0.2">
      <c r="A4050" s="22"/>
      <c r="B4050" s="22"/>
      <c r="AJ4050" s="22"/>
    </row>
    <row r="4051" spans="1:36" x14ac:dyDescent="0.2">
      <c r="A4051" s="22"/>
      <c r="B4051" s="22"/>
      <c r="AJ4051" s="22"/>
    </row>
    <row r="4052" spans="1:36" x14ac:dyDescent="0.2">
      <c r="A4052" s="22"/>
      <c r="B4052" s="22"/>
      <c r="AJ4052" s="22"/>
    </row>
    <row r="4053" spans="1:36" x14ac:dyDescent="0.2">
      <c r="A4053" s="22"/>
      <c r="B4053" s="22"/>
      <c r="AJ4053" s="22"/>
    </row>
    <row r="4054" spans="1:36" x14ac:dyDescent="0.2">
      <c r="A4054" s="22"/>
      <c r="B4054" s="22"/>
      <c r="AJ4054" s="22"/>
    </row>
    <row r="4055" spans="1:36" x14ac:dyDescent="0.2">
      <c r="A4055" s="22"/>
      <c r="B4055" s="22"/>
      <c r="AJ4055" s="22"/>
    </row>
    <row r="4056" spans="1:36" x14ac:dyDescent="0.2">
      <c r="A4056" s="22"/>
      <c r="B4056" s="22"/>
      <c r="AJ4056" s="22"/>
    </row>
    <row r="4057" spans="1:36" x14ac:dyDescent="0.2">
      <c r="A4057" s="22"/>
      <c r="B4057" s="22"/>
      <c r="AJ4057" s="22"/>
    </row>
    <row r="4058" spans="1:36" x14ac:dyDescent="0.2">
      <c r="A4058" s="22"/>
      <c r="B4058" s="22"/>
      <c r="AJ4058" s="22"/>
    </row>
    <row r="4059" spans="1:36" x14ac:dyDescent="0.2">
      <c r="A4059" s="22"/>
      <c r="B4059" s="22"/>
      <c r="AJ4059" s="22"/>
    </row>
    <row r="4060" spans="1:36" x14ac:dyDescent="0.2">
      <c r="A4060" s="22"/>
      <c r="B4060" s="22"/>
      <c r="AJ4060" s="22"/>
    </row>
    <row r="4061" spans="1:36" x14ac:dyDescent="0.2">
      <c r="A4061" s="22"/>
      <c r="B4061" s="22"/>
      <c r="AJ4061" s="22"/>
    </row>
    <row r="4062" spans="1:36" x14ac:dyDescent="0.2">
      <c r="A4062" s="22"/>
      <c r="B4062" s="22"/>
      <c r="AJ4062" s="22"/>
    </row>
    <row r="4063" spans="1:36" x14ac:dyDescent="0.2">
      <c r="A4063" s="22"/>
      <c r="B4063" s="22"/>
      <c r="AJ4063" s="22"/>
    </row>
    <row r="4064" spans="1:36" x14ac:dyDescent="0.2">
      <c r="A4064" s="22"/>
      <c r="B4064" s="22"/>
      <c r="AJ4064" s="22"/>
    </row>
    <row r="4065" spans="1:36" x14ac:dyDescent="0.2">
      <c r="A4065" s="22"/>
      <c r="B4065" s="22"/>
      <c r="AJ4065" s="22"/>
    </row>
    <row r="4066" spans="1:36" x14ac:dyDescent="0.2">
      <c r="A4066" s="22"/>
      <c r="B4066" s="22"/>
      <c r="AJ4066" s="22"/>
    </row>
    <row r="4067" spans="1:36" x14ac:dyDescent="0.2">
      <c r="A4067" s="22"/>
      <c r="B4067" s="22"/>
      <c r="AJ4067" s="22"/>
    </row>
    <row r="4068" spans="1:36" x14ac:dyDescent="0.2">
      <c r="A4068" s="22"/>
      <c r="B4068" s="22"/>
      <c r="AJ4068" s="22"/>
    </row>
    <row r="4069" spans="1:36" x14ac:dyDescent="0.2">
      <c r="A4069" s="22"/>
      <c r="B4069" s="22"/>
      <c r="AJ4069" s="22"/>
    </row>
    <row r="4070" spans="1:36" x14ac:dyDescent="0.2">
      <c r="A4070" s="22"/>
      <c r="B4070" s="22"/>
      <c r="AJ4070" s="22"/>
    </row>
    <row r="4071" spans="1:36" x14ac:dyDescent="0.2">
      <c r="A4071" s="22"/>
      <c r="B4071" s="22"/>
      <c r="AJ4071" s="22"/>
    </row>
    <row r="4072" spans="1:36" x14ac:dyDescent="0.2">
      <c r="A4072" s="22"/>
      <c r="B4072" s="22"/>
      <c r="AJ4072" s="22"/>
    </row>
    <row r="4073" spans="1:36" x14ac:dyDescent="0.2">
      <c r="A4073" s="22"/>
      <c r="B4073" s="22"/>
      <c r="AJ4073" s="22"/>
    </row>
    <row r="4074" spans="1:36" x14ac:dyDescent="0.2">
      <c r="A4074" s="22"/>
      <c r="B4074" s="22"/>
      <c r="AJ4074" s="22"/>
    </row>
    <row r="4075" spans="1:36" x14ac:dyDescent="0.2">
      <c r="A4075" s="22"/>
      <c r="B4075" s="22"/>
      <c r="AJ4075" s="22"/>
    </row>
    <row r="4076" spans="1:36" x14ac:dyDescent="0.2">
      <c r="A4076" s="22"/>
      <c r="B4076" s="22"/>
      <c r="AJ4076" s="22"/>
    </row>
    <row r="4077" spans="1:36" x14ac:dyDescent="0.2">
      <c r="A4077" s="22"/>
      <c r="B4077" s="22"/>
      <c r="AJ4077" s="22"/>
    </row>
    <row r="4078" spans="1:36" x14ac:dyDescent="0.2">
      <c r="A4078" s="22"/>
      <c r="B4078" s="22"/>
      <c r="AJ4078" s="22"/>
    </row>
    <row r="4079" spans="1:36" x14ac:dyDescent="0.2">
      <c r="A4079" s="22"/>
      <c r="B4079" s="22"/>
      <c r="AJ4079" s="22"/>
    </row>
    <row r="4080" spans="1:36" x14ac:dyDescent="0.2">
      <c r="A4080" s="22"/>
      <c r="B4080" s="22"/>
      <c r="AJ4080" s="22"/>
    </row>
    <row r="4081" spans="1:36" x14ac:dyDescent="0.2">
      <c r="A4081" s="22"/>
      <c r="B4081" s="22"/>
      <c r="AJ4081" s="22"/>
    </row>
    <row r="4082" spans="1:36" x14ac:dyDescent="0.2">
      <c r="A4082" s="22"/>
      <c r="B4082" s="22"/>
      <c r="AJ4082" s="22"/>
    </row>
    <row r="4083" spans="1:36" x14ac:dyDescent="0.2">
      <c r="A4083" s="22"/>
      <c r="B4083" s="22"/>
      <c r="AJ4083" s="22"/>
    </row>
    <row r="4084" spans="1:36" x14ac:dyDescent="0.2">
      <c r="A4084" s="22"/>
      <c r="B4084" s="22"/>
      <c r="AJ4084" s="22"/>
    </row>
    <row r="4085" spans="1:36" x14ac:dyDescent="0.2">
      <c r="A4085" s="22"/>
      <c r="B4085" s="22"/>
      <c r="AJ4085" s="22"/>
    </row>
    <row r="4086" spans="1:36" x14ac:dyDescent="0.2">
      <c r="A4086" s="22"/>
      <c r="B4086" s="22"/>
      <c r="AJ4086" s="22"/>
    </row>
    <row r="4087" spans="1:36" x14ac:dyDescent="0.2">
      <c r="A4087" s="22"/>
      <c r="B4087" s="22"/>
      <c r="AJ4087" s="22"/>
    </row>
    <row r="4088" spans="1:36" x14ac:dyDescent="0.2">
      <c r="A4088" s="22"/>
      <c r="B4088" s="22"/>
      <c r="AJ4088" s="22"/>
    </row>
    <row r="4089" spans="1:36" x14ac:dyDescent="0.2">
      <c r="A4089" s="22"/>
      <c r="B4089" s="22"/>
      <c r="AJ4089" s="22"/>
    </row>
    <row r="4090" spans="1:36" x14ac:dyDescent="0.2">
      <c r="A4090" s="22"/>
      <c r="B4090" s="22"/>
      <c r="AJ4090" s="22"/>
    </row>
    <row r="4091" spans="1:36" x14ac:dyDescent="0.2">
      <c r="A4091" s="22"/>
      <c r="B4091" s="22"/>
      <c r="AJ4091" s="22"/>
    </row>
    <row r="4092" spans="1:36" x14ac:dyDescent="0.2">
      <c r="A4092" s="22"/>
      <c r="B4092" s="22"/>
      <c r="AJ4092" s="22"/>
    </row>
    <row r="4093" spans="1:36" x14ac:dyDescent="0.2">
      <c r="A4093" s="22"/>
      <c r="B4093" s="22"/>
      <c r="AJ4093" s="22"/>
    </row>
    <row r="4094" spans="1:36" x14ac:dyDescent="0.2">
      <c r="A4094" s="22"/>
      <c r="B4094" s="22"/>
      <c r="AJ4094" s="22"/>
    </row>
    <row r="4095" spans="1:36" x14ac:dyDescent="0.2">
      <c r="A4095" s="22"/>
      <c r="B4095" s="22"/>
      <c r="AJ4095" s="22"/>
    </row>
    <row r="4096" spans="1:36" x14ac:dyDescent="0.2">
      <c r="A4096" s="22"/>
      <c r="B4096" s="22"/>
      <c r="AJ4096" s="22"/>
    </row>
    <row r="4097" spans="1:36" x14ac:dyDescent="0.2">
      <c r="A4097" s="22"/>
      <c r="B4097" s="22"/>
      <c r="AJ4097" s="22"/>
    </row>
    <row r="4098" spans="1:36" x14ac:dyDescent="0.2">
      <c r="A4098" s="22"/>
      <c r="B4098" s="22"/>
      <c r="AJ4098" s="22"/>
    </row>
    <row r="4099" spans="1:36" x14ac:dyDescent="0.2">
      <c r="A4099" s="22"/>
      <c r="B4099" s="22"/>
      <c r="AJ4099" s="22"/>
    </row>
    <row r="4100" spans="1:36" x14ac:dyDescent="0.2">
      <c r="A4100" s="22"/>
      <c r="B4100" s="22"/>
      <c r="AJ4100" s="22"/>
    </row>
    <row r="4101" spans="1:36" x14ac:dyDescent="0.2">
      <c r="A4101" s="22"/>
      <c r="B4101" s="22"/>
      <c r="AJ4101" s="22"/>
    </row>
    <row r="4102" spans="1:36" x14ac:dyDescent="0.2">
      <c r="A4102" s="22"/>
      <c r="B4102" s="22"/>
      <c r="AJ4102" s="22"/>
    </row>
    <row r="4103" spans="1:36" x14ac:dyDescent="0.2">
      <c r="A4103" s="22"/>
      <c r="B4103" s="22"/>
      <c r="AJ4103" s="22"/>
    </row>
    <row r="4104" spans="1:36" x14ac:dyDescent="0.2">
      <c r="A4104" s="22"/>
      <c r="B4104" s="22"/>
      <c r="AJ4104" s="22"/>
    </row>
    <row r="4105" spans="1:36" x14ac:dyDescent="0.2">
      <c r="A4105" s="22"/>
      <c r="B4105" s="22"/>
      <c r="AJ4105" s="22"/>
    </row>
    <row r="4106" spans="1:36" x14ac:dyDescent="0.2">
      <c r="A4106" s="22"/>
      <c r="B4106" s="22"/>
      <c r="AJ4106" s="22"/>
    </row>
    <row r="4107" spans="1:36" x14ac:dyDescent="0.2">
      <c r="A4107" s="22"/>
      <c r="B4107" s="22"/>
      <c r="AJ4107" s="22"/>
    </row>
    <row r="4108" spans="1:36" x14ac:dyDescent="0.2">
      <c r="A4108" s="22"/>
      <c r="B4108" s="22"/>
      <c r="AJ4108" s="22"/>
    </row>
    <row r="4109" spans="1:36" x14ac:dyDescent="0.2">
      <c r="A4109" s="22"/>
      <c r="B4109" s="22"/>
      <c r="AJ4109" s="22"/>
    </row>
    <row r="4110" spans="1:36" x14ac:dyDescent="0.2">
      <c r="A4110" s="22"/>
      <c r="B4110" s="22"/>
      <c r="AJ4110" s="22"/>
    </row>
    <row r="4111" spans="1:36" x14ac:dyDescent="0.2">
      <c r="A4111" s="22"/>
      <c r="B4111" s="22"/>
      <c r="AJ4111" s="22"/>
    </row>
    <row r="4112" spans="1:36" x14ac:dyDescent="0.2">
      <c r="A4112" s="22"/>
      <c r="B4112" s="22"/>
      <c r="AJ4112" s="22"/>
    </row>
    <row r="4113" spans="1:36" x14ac:dyDescent="0.2">
      <c r="A4113" s="22"/>
      <c r="B4113" s="22"/>
      <c r="AJ4113" s="22"/>
    </row>
    <row r="4114" spans="1:36" x14ac:dyDescent="0.2">
      <c r="A4114" s="22"/>
      <c r="B4114" s="22"/>
      <c r="AJ4114" s="22"/>
    </row>
    <row r="4115" spans="1:36" x14ac:dyDescent="0.2">
      <c r="A4115" s="22"/>
      <c r="B4115" s="22"/>
      <c r="AJ4115" s="22"/>
    </row>
    <row r="4116" spans="1:36" x14ac:dyDescent="0.2">
      <c r="A4116" s="22"/>
      <c r="B4116" s="22"/>
      <c r="AJ4116" s="22"/>
    </row>
    <row r="4117" spans="1:36" x14ac:dyDescent="0.2">
      <c r="A4117" s="22"/>
      <c r="B4117" s="22"/>
      <c r="AJ4117" s="22"/>
    </row>
    <row r="4118" spans="1:36" x14ac:dyDescent="0.2">
      <c r="A4118" s="22"/>
      <c r="B4118" s="22"/>
      <c r="AJ4118" s="22"/>
    </row>
    <row r="4119" spans="1:36" x14ac:dyDescent="0.2">
      <c r="A4119" s="22"/>
      <c r="B4119" s="22"/>
      <c r="AJ4119" s="22"/>
    </row>
    <row r="4120" spans="1:36" x14ac:dyDescent="0.2">
      <c r="A4120" s="22"/>
      <c r="B4120" s="22"/>
      <c r="AJ4120" s="22"/>
    </row>
    <row r="4121" spans="1:36" x14ac:dyDescent="0.2">
      <c r="A4121" s="22"/>
      <c r="B4121" s="22"/>
      <c r="AJ4121" s="22"/>
    </row>
    <row r="4122" spans="1:36" x14ac:dyDescent="0.2">
      <c r="A4122" s="22"/>
      <c r="B4122" s="22"/>
      <c r="AJ4122" s="22"/>
    </row>
    <row r="4123" spans="1:36" x14ac:dyDescent="0.2">
      <c r="A4123" s="22"/>
      <c r="B4123" s="22"/>
      <c r="AJ4123" s="22"/>
    </row>
    <row r="4124" spans="1:36" x14ac:dyDescent="0.2">
      <c r="A4124" s="22"/>
      <c r="B4124" s="22"/>
      <c r="AJ4124" s="22"/>
    </row>
    <row r="4125" spans="1:36" x14ac:dyDescent="0.2">
      <c r="A4125" s="22"/>
      <c r="B4125" s="22"/>
      <c r="AJ4125" s="22"/>
    </row>
    <row r="4126" spans="1:36" x14ac:dyDescent="0.2">
      <c r="A4126" s="22"/>
      <c r="B4126" s="22"/>
      <c r="AJ4126" s="22"/>
    </row>
    <row r="4127" spans="1:36" x14ac:dyDescent="0.2">
      <c r="A4127" s="22"/>
      <c r="B4127" s="22"/>
      <c r="AJ4127" s="22"/>
    </row>
    <row r="4128" spans="1:36" x14ac:dyDescent="0.2">
      <c r="A4128" s="22"/>
      <c r="B4128" s="22"/>
      <c r="AJ4128" s="22"/>
    </row>
    <row r="4129" spans="1:36" x14ac:dyDescent="0.2">
      <c r="A4129" s="22"/>
      <c r="B4129" s="22"/>
      <c r="AJ4129" s="22"/>
    </row>
    <row r="4130" spans="1:36" x14ac:dyDescent="0.2">
      <c r="A4130" s="22"/>
      <c r="B4130" s="22"/>
      <c r="AJ4130" s="22"/>
    </row>
    <row r="4131" spans="1:36" x14ac:dyDescent="0.2">
      <c r="A4131" s="22"/>
      <c r="B4131" s="22"/>
      <c r="AJ4131" s="22"/>
    </row>
    <row r="4132" spans="1:36" x14ac:dyDescent="0.2">
      <c r="A4132" s="22"/>
      <c r="B4132" s="22"/>
      <c r="AJ4132" s="22"/>
    </row>
    <row r="4133" spans="1:36" x14ac:dyDescent="0.2">
      <c r="A4133" s="22"/>
      <c r="B4133" s="22"/>
      <c r="AJ4133" s="22"/>
    </row>
    <row r="4134" spans="1:36" x14ac:dyDescent="0.2">
      <c r="A4134" s="22"/>
      <c r="B4134" s="22"/>
      <c r="AJ4134" s="22"/>
    </row>
    <row r="4135" spans="1:36" x14ac:dyDescent="0.2">
      <c r="A4135" s="22"/>
      <c r="B4135" s="22"/>
      <c r="AJ4135" s="22"/>
    </row>
    <row r="4136" spans="1:36" x14ac:dyDescent="0.2">
      <c r="A4136" s="22"/>
      <c r="B4136" s="22"/>
      <c r="AJ4136" s="22"/>
    </row>
    <row r="4137" spans="1:36" x14ac:dyDescent="0.2">
      <c r="A4137" s="22"/>
      <c r="B4137" s="22"/>
      <c r="AJ4137" s="22"/>
    </row>
    <row r="4138" spans="1:36" x14ac:dyDescent="0.2">
      <c r="A4138" s="22"/>
      <c r="B4138" s="22"/>
      <c r="AJ4138" s="22"/>
    </row>
    <row r="4139" spans="1:36" x14ac:dyDescent="0.2">
      <c r="A4139" s="22"/>
      <c r="B4139" s="22"/>
      <c r="AJ4139" s="22"/>
    </row>
    <row r="4140" spans="1:36" x14ac:dyDescent="0.2">
      <c r="A4140" s="22"/>
      <c r="B4140" s="22"/>
      <c r="AJ4140" s="22"/>
    </row>
    <row r="4141" spans="1:36" x14ac:dyDescent="0.2">
      <c r="A4141" s="22"/>
      <c r="B4141" s="22"/>
      <c r="AJ4141" s="22"/>
    </row>
    <row r="4142" spans="1:36" x14ac:dyDescent="0.2">
      <c r="A4142" s="22"/>
      <c r="B4142" s="22"/>
      <c r="AJ4142" s="22"/>
    </row>
    <row r="4143" spans="1:36" x14ac:dyDescent="0.2">
      <c r="A4143" s="22"/>
      <c r="B4143" s="22"/>
      <c r="AJ4143" s="22"/>
    </row>
    <row r="4144" spans="1:36" x14ac:dyDescent="0.2">
      <c r="A4144" s="22"/>
      <c r="B4144" s="22"/>
      <c r="AJ4144" s="22"/>
    </row>
    <row r="4145" spans="1:36" x14ac:dyDescent="0.2">
      <c r="A4145" s="22"/>
      <c r="B4145" s="22"/>
      <c r="AJ4145" s="22"/>
    </row>
    <row r="4146" spans="1:36" x14ac:dyDescent="0.2">
      <c r="A4146" s="22"/>
      <c r="B4146" s="22"/>
      <c r="AJ4146" s="22"/>
    </row>
    <row r="4147" spans="1:36" x14ac:dyDescent="0.2">
      <c r="A4147" s="22"/>
      <c r="B4147" s="22"/>
      <c r="AJ4147" s="22"/>
    </row>
    <row r="4148" spans="1:36" x14ac:dyDescent="0.2">
      <c r="A4148" s="22"/>
      <c r="B4148" s="22"/>
      <c r="AJ4148" s="22"/>
    </row>
    <row r="4149" spans="1:36" x14ac:dyDescent="0.2">
      <c r="A4149" s="22"/>
      <c r="B4149" s="22"/>
      <c r="AJ4149" s="22"/>
    </row>
    <row r="4150" spans="1:36" x14ac:dyDescent="0.2">
      <c r="A4150" s="22"/>
      <c r="B4150" s="22"/>
      <c r="AJ4150" s="22"/>
    </row>
    <row r="4151" spans="1:36" x14ac:dyDescent="0.2">
      <c r="A4151" s="22"/>
      <c r="B4151" s="22"/>
      <c r="AJ4151" s="22"/>
    </row>
    <row r="4152" spans="1:36" x14ac:dyDescent="0.2">
      <c r="A4152" s="22"/>
      <c r="B4152" s="22"/>
      <c r="AJ4152" s="22"/>
    </row>
    <row r="4153" spans="1:36" x14ac:dyDescent="0.2">
      <c r="A4153" s="22"/>
      <c r="B4153" s="22"/>
      <c r="AJ4153" s="22"/>
    </row>
    <row r="4154" spans="1:36" x14ac:dyDescent="0.2">
      <c r="A4154" s="22"/>
      <c r="B4154" s="22"/>
      <c r="AJ4154" s="22"/>
    </row>
    <row r="4155" spans="1:36" x14ac:dyDescent="0.2">
      <c r="A4155" s="22"/>
      <c r="B4155" s="22"/>
      <c r="AJ4155" s="22"/>
    </row>
    <row r="4156" spans="1:36" x14ac:dyDescent="0.2">
      <c r="A4156" s="22"/>
      <c r="B4156" s="22"/>
      <c r="AJ4156" s="22"/>
    </row>
    <row r="4157" spans="1:36" x14ac:dyDescent="0.2">
      <c r="A4157" s="22"/>
      <c r="B4157" s="22"/>
      <c r="AJ4157" s="22"/>
    </row>
    <row r="4158" spans="1:36" x14ac:dyDescent="0.2">
      <c r="A4158" s="22"/>
      <c r="B4158" s="22"/>
      <c r="AJ4158" s="22"/>
    </row>
    <row r="4159" spans="1:36" x14ac:dyDescent="0.2">
      <c r="A4159" s="22"/>
      <c r="B4159" s="22"/>
      <c r="AJ4159" s="22"/>
    </row>
    <row r="4160" spans="1:36" x14ac:dyDescent="0.2">
      <c r="A4160" s="22"/>
      <c r="B4160" s="22"/>
      <c r="AJ4160" s="22"/>
    </row>
    <row r="4161" spans="1:36" x14ac:dyDescent="0.2">
      <c r="A4161" s="22"/>
      <c r="B4161" s="22"/>
      <c r="AJ4161" s="22"/>
    </row>
    <row r="4162" spans="1:36" x14ac:dyDescent="0.2">
      <c r="A4162" s="22"/>
      <c r="B4162" s="22"/>
      <c r="AJ4162" s="22"/>
    </row>
    <row r="4163" spans="1:36" x14ac:dyDescent="0.2">
      <c r="A4163" s="22"/>
      <c r="B4163" s="22"/>
      <c r="AJ4163" s="22"/>
    </row>
    <row r="4164" spans="1:36" x14ac:dyDescent="0.2">
      <c r="A4164" s="22"/>
      <c r="B4164" s="22"/>
      <c r="AJ4164" s="22"/>
    </row>
    <row r="4165" spans="1:36" x14ac:dyDescent="0.2">
      <c r="A4165" s="22"/>
      <c r="B4165" s="22"/>
      <c r="AJ4165" s="22"/>
    </row>
    <row r="4166" spans="1:36" x14ac:dyDescent="0.2">
      <c r="A4166" s="22"/>
      <c r="B4166" s="22"/>
      <c r="AJ4166" s="22"/>
    </row>
    <row r="4167" spans="1:36" x14ac:dyDescent="0.2">
      <c r="A4167" s="22"/>
      <c r="B4167" s="22"/>
      <c r="AJ4167" s="22"/>
    </row>
    <row r="4168" spans="1:36" x14ac:dyDescent="0.2">
      <c r="A4168" s="22"/>
      <c r="B4168" s="22"/>
      <c r="AJ4168" s="22"/>
    </row>
    <row r="4169" spans="1:36" x14ac:dyDescent="0.2">
      <c r="A4169" s="22"/>
      <c r="B4169" s="22"/>
      <c r="AJ4169" s="22"/>
    </row>
    <row r="4170" spans="1:36" x14ac:dyDescent="0.2">
      <c r="A4170" s="22"/>
      <c r="B4170" s="22"/>
      <c r="AJ4170" s="22"/>
    </row>
    <row r="4171" spans="1:36" x14ac:dyDescent="0.2">
      <c r="A4171" s="22"/>
      <c r="B4171" s="22"/>
      <c r="AJ4171" s="22"/>
    </row>
    <row r="4172" spans="1:36" x14ac:dyDescent="0.2">
      <c r="A4172" s="22"/>
      <c r="B4172" s="22"/>
      <c r="AJ4172" s="22"/>
    </row>
    <row r="4173" spans="1:36" x14ac:dyDescent="0.2">
      <c r="A4173" s="22"/>
      <c r="B4173" s="22"/>
      <c r="AJ4173" s="22"/>
    </row>
    <row r="4174" spans="1:36" x14ac:dyDescent="0.2">
      <c r="A4174" s="22"/>
      <c r="B4174" s="22"/>
      <c r="AJ4174" s="22"/>
    </row>
    <row r="4175" spans="1:36" x14ac:dyDescent="0.2">
      <c r="A4175" s="22"/>
      <c r="B4175" s="22"/>
      <c r="AJ4175" s="22"/>
    </row>
    <row r="4176" spans="1:36" x14ac:dyDescent="0.2">
      <c r="A4176" s="22"/>
      <c r="B4176" s="22"/>
      <c r="AJ4176" s="22"/>
    </row>
    <row r="4177" spans="1:36" x14ac:dyDescent="0.2">
      <c r="A4177" s="22"/>
      <c r="B4177" s="22"/>
      <c r="AJ4177" s="22"/>
    </row>
    <row r="4178" spans="1:36" x14ac:dyDescent="0.2">
      <c r="A4178" s="22"/>
      <c r="B4178" s="22"/>
      <c r="AJ4178" s="22"/>
    </row>
    <row r="4179" spans="1:36" x14ac:dyDescent="0.2">
      <c r="A4179" s="22"/>
      <c r="B4179" s="22"/>
      <c r="AJ4179" s="22"/>
    </row>
    <row r="4180" spans="1:36" x14ac:dyDescent="0.2">
      <c r="A4180" s="22"/>
      <c r="B4180" s="22"/>
      <c r="AJ4180" s="22"/>
    </row>
    <row r="4181" spans="1:36" x14ac:dyDescent="0.2">
      <c r="A4181" s="22"/>
      <c r="B4181" s="22"/>
      <c r="AJ4181" s="22"/>
    </row>
    <row r="4182" spans="1:36" x14ac:dyDescent="0.2">
      <c r="A4182" s="22"/>
      <c r="B4182" s="22"/>
      <c r="AJ4182" s="22"/>
    </row>
    <row r="4183" spans="1:36" x14ac:dyDescent="0.2">
      <c r="A4183" s="22"/>
      <c r="B4183" s="22"/>
      <c r="AJ4183" s="22"/>
    </row>
    <row r="4184" spans="1:36" x14ac:dyDescent="0.2">
      <c r="A4184" s="22"/>
      <c r="B4184" s="22"/>
      <c r="AJ4184" s="22"/>
    </row>
    <row r="4185" spans="1:36" x14ac:dyDescent="0.2">
      <c r="A4185" s="22"/>
      <c r="B4185" s="22"/>
      <c r="AJ4185" s="22"/>
    </row>
    <row r="4186" spans="1:36" x14ac:dyDescent="0.2">
      <c r="A4186" s="22"/>
      <c r="B4186" s="22"/>
      <c r="AJ4186" s="22"/>
    </row>
    <row r="4187" spans="1:36" x14ac:dyDescent="0.2">
      <c r="A4187" s="22"/>
      <c r="B4187" s="22"/>
      <c r="AJ4187" s="22"/>
    </row>
    <row r="4188" spans="1:36" x14ac:dyDescent="0.2">
      <c r="A4188" s="22"/>
      <c r="B4188" s="22"/>
      <c r="AJ4188" s="22"/>
    </row>
    <row r="4189" spans="1:36" x14ac:dyDescent="0.2">
      <c r="A4189" s="22"/>
      <c r="B4189" s="22"/>
      <c r="AJ4189" s="22"/>
    </row>
    <row r="4190" spans="1:36" x14ac:dyDescent="0.2">
      <c r="A4190" s="22"/>
      <c r="B4190" s="22"/>
      <c r="AJ4190" s="22"/>
    </row>
    <row r="4191" spans="1:36" x14ac:dyDescent="0.2">
      <c r="A4191" s="22"/>
      <c r="B4191" s="22"/>
      <c r="AJ4191" s="22"/>
    </row>
    <row r="4192" spans="1:36" x14ac:dyDescent="0.2">
      <c r="A4192" s="22"/>
      <c r="B4192" s="22"/>
      <c r="AJ4192" s="22"/>
    </row>
    <row r="4193" spans="1:36" x14ac:dyDescent="0.2">
      <c r="A4193" s="22"/>
      <c r="B4193" s="22"/>
      <c r="AJ4193" s="22"/>
    </row>
    <row r="4194" spans="1:36" x14ac:dyDescent="0.2">
      <c r="A4194" s="22"/>
      <c r="B4194" s="22"/>
      <c r="AJ4194" s="22"/>
    </row>
    <row r="4195" spans="1:36" x14ac:dyDescent="0.2">
      <c r="A4195" s="22"/>
      <c r="B4195" s="22"/>
      <c r="AJ4195" s="22"/>
    </row>
    <row r="4196" spans="1:36" x14ac:dyDescent="0.2">
      <c r="A4196" s="22"/>
      <c r="B4196" s="22"/>
      <c r="AJ4196" s="22"/>
    </row>
    <row r="4197" spans="1:36" x14ac:dyDescent="0.2">
      <c r="A4197" s="22"/>
      <c r="B4197" s="22"/>
      <c r="AJ4197" s="22"/>
    </row>
    <row r="4198" spans="1:36" x14ac:dyDescent="0.2">
      <c r="A4198" s="22"/>
      <c r="B4198" s="22"/>
      <c r="AJ4198" s="22"/>
    </row>
    <row r="4199" spans="1:36" x14ac:dyDescent="0.2">
      <c r="A4199" s="22"/>
      <c r="B4199" s="22"/>
      <c r="AJ4199" s="22"/>
    </row>
    <row r="4200" spans="1:36" x14ac:dyDescent="0.2">
      <c r="A4200" s="22"/>
      <c r="B4200" s="22"/>
      <c r="AJ4200" s="22"/>
    </row>
    <row r="4201" spans="1:36" x14ac:dyDescent="0.2">
      <c r="A4201" s="22"/>
      <c r="B4201" s="22"/>
      <c r="AJ4201" s="22"/>
    </row>
    <row r="4202" spans="1:36" x14ac:dyDescent="0.2">
      <c r="A4202" s="22"/>
      <c r="B4202" s="22"/>
      <c r="AJ4202" s="22"/>
    </row>
    <row r="4203" spans="1:36" x14ac:dyDescent="0.2">
      <c r="A4203" s="22"/>
      <c r="B4203" s="22"/>
      <c r="AJ4203" s="22"/>
    </row>
    <row r="4204" spans="1:36" x14ac:dyDescent="0.2">
      <c r="A4204" s="22"/>
      <c r="B4204" s="22"/>
      <c r="AJ4204" s="22"/>
    </row>
    <row r="4205" spans="1:36" x14ac:dyDescent="0.2">
      <c r="A4205" s="22"/>
      <c r="B4205" s="22"/>
      <c r="AJ4205" s="22"/>
    </row>
    <row r="4206" spans="1:36" x14ac:dyDescent="0.2">
      <c r="A4206" s="22"/>
      <c r="B4206" s="22"/>
      <c r="AJ4206" s="22"/>
    </row>
    <row r="4207" spans="1:36" x14ac:dyDescent="0.2">
      <c r="A4207" s="22"/>
      <c r="B4207" s="22"/>
      <c r="AJ4207" s="22"/>
    </row>
    <row r="4208" spans="1:36" x14ac:dyDescent="0.2">
      <c r="A4208" s="22"/>
      <c r="B4208" s="22"/>
      <c r="AJ4208" s="22"/>
    </row>
    <row r="4209" spans="1:36" x14ac:dyDescent="0.2">
      <c r="A4209" s="22"/>
      <c r="B4209" s="22"/>
      <c r="AJ4209" s="22"/>
    </row>
    <row r="4210" spans="1:36" x14ac:dyDescent="0.2">
      <c r="A4210" s="22"/>
      <c r="B4210" s="22"/>
      <c r="AJ4210" s="22"/>
    </row>
    <row r="4211" spans="1:36" x14ac:dyDescent="0.2">
      <c r="A4211" s="22"/>
      <c r="B4211" s="22"/>
      <c r="AJ4211" s="22"/>
    </row>
    <row r="4212" spans="1:36" x14ac:dyDescent="0.2">
      <c r="A4212" s="22"/>
      <c r="B4212" s="22"/>
      <c r="AJ4212" s="22"/>
    </row>
    <row r="4213" spans="1:36" x14ac:dyDescent="0.2">
      <c r="A4213" s="22"/>
      <c r="B4213" s="22"/>
      <c r="AJ4213" s="22"/>
    </row>
    <row r="4214" spans="1:36" x14ac:dyDescent="0.2">
      <c r="A4214" s="22"/>
      <c r="B4214" s="22"/>
      <c r="AJ4214" s="22"/>
    </row>
    <row r="4215" spans="1:36" x14ac:dyDescent="0.2">
      <c r="A4215" s="22"/>
      <c r="B4215" s="22"/>
      <c r="AJ4215" s="22"/>
    </row>
    <row r="4216" spans="1:36" x14ac:dyDescent="0.2">
      <c r="A4216" s="22"/>
      <c r="B4216" s="22"/>
      <c r="AJ4216" s="22"/>
    </row>
    <row r="4217" spans="1:36" x14ac:dyDescent="0.2">
      <c r="A4217" s="22"/>
      <c r="B4217" s="22"/>
      <c r="AJ4217" s="22"/>
    </row>
    <row r="4218" spans="1:36" x14ac:dyDescent="0.2">
      <c r="A4218" s="22"/>
      <c r="B4218" s="22"/>
      <c r="AJ4218" s="22"/>
    </row>
    <row r="4219" spans="1:36" x14ac:dyDescent="0.2">
      <c r="A4219" s="22"/>
      <c r="B4219" s="22"/>
      <c r="AJ4219" s="22"/>
    </row>
    <row r="4220" spans="1:36" x14ac:dyDescent="0.2">
      <c r="A4220" s="22"/>
      <c r="B4220" s="22"/>
      <c r="AJ4220" s="22"/>
    </row>
    <row r="4221" spans="1:36" x14ac:dyDescent="0.2">
      <c r="A4221" s="22"/>
      <c r="B4221" s="22"/>
      <c r="AJ4221" s="22"/>
    </row>
    <row r="4222" spans="1:36" x14ac:dyDescent="0.2">
      <c r="A4222" s="22"/>
      <c r="B4222" s="22"/>
      <c r="AJ4222" s="22"/>
    </row>
    <row r="4223" spans="1:36" x14ac:dyDescent="0.2">
      <c r="A4223" s="22"/>
      <c r="B4223" s="22"/>
      <c r="AJ4223" s="22"/>
    </row>
    <row r="4224" spans="1:36" x14ac:dyDescent="0.2">
      <c r="A4224" s="22"/>
      <c r="B4224" s="22"/>
      <c r="AJ4224" s="22"/>
    </row>
    <row r="4225" spans="1:36" x14ac:dyDescent="0.2">
      <c r="A4225" s="22"/>
      <c r="B4225" s="22"/>
      <c r="AJ4225" s="22"/>
    </row>
    <row r="4226" spans="1:36" x14ac:dyDescent="0.2">
      <c r="A4226" s="22"/>
      <c r="B4226" s="22"/>
      <c r="AJ4226" s="22"/>
    </row>
    <row r="4227" spans="1:36" x14ac:dyDescent="0.2">
      <c r="A4227" s="22"/>
      <c r="B4227" s="22"/>
      <c r="AJ4227" s="22"/>
    </row>
    <row r="4228" spans="1:36" x14ac:dyDescent="0.2">
      <c r="A4228" s="22"/>
      <c r="B4228" s="22"/>
      <c r="AJ4228" s="22"/>
    </row>
    <row r="4229" spans="1:36" x14ac:dyDescent="0.2">
      <c r="A4229" s="22"/>
      <c r="B4229" s="22"/>
      <c r="AJ4229" s="22"/>
    </row>
    <row r="4230" spans="1:36" x14ac:dyDescent="0.2">
      <c r="A4230" s="22"/>
      <c r="B4230" s="22"/>
      <c r="AJ4230" s="22"/>
    </row>
    <row r="4231" spans="1:36" x14ac:dyDescent="0.2">
      <c r="A4231" s="22"/>
      <c r="B4231" s="22"/>
      <c r="AJ4231" s="22"/>
    </row>
    <row r="4232" spans="1:36" x14ac:dyDescent="0.2">
      <c r="A4232" s="22"/>
      <c r="B4232" s="22"/>
      <c r="AJ4232" s="22"/>
    </row>
    <row r="4233" spans="1:36" x14ac:dyDescent="0.2">
      <c r="A4233" s="22"/>
      <c r="B4233" s="22"/>
      <c r="AJ4233" s="22"/>
    </row>
    <row r="4234" spans="1:36" x14ac:dyDescent="0.2">
      <c r="A4234" s="22"/>
      <c r="B4234" s="22"/>
      <c r="AJ4234" s="22"/>
    </row>
    <row r="4235" spans="1:36" x14ac:dyDescent="0.2">
      <c r="A4235" s="22"/>
      <c r="B4235" s="22"/>
      <c r="AJ4235" s="22"/>
    </row>
    <row r="4236" spans="1:36" x14ac:dyDescent="0.2">
      <c r="A4236" s="22"/>
      <c r="B4236" s="22"/>
      <c r="AJ4236" s="22"/>
    </row>
    <row r="4237" spans="1:36" x14ac:dyDescent="0.2">
      <c r="A4237" s="22"/>
      <c r="B4237" s="22"/>
      <c r="AJ4237" s="22"/>
    </row>
    <row r="4238" spans="1:36" x14ac:dyDescent="0.2">
      <c r="A4238" s="22"/>
      <c r="B4238" s="22"/>
      <c r="AJ4238" s="22"/>
    </row>
    <row r="4239" spans="1:36" x14ac:dyDescent="0.2">
      <c r="A4239" s="22"/>
      <c r="B4239" s="22"/>
      <c r="AJ4239" s="22"/>
    </row>
    <row r="4240" spans="1:36" x14ac:dyDescent="0.2">
      <c r="A4240" s="22"/>
      <c r="B4240" s="22"/>
      <c r="AJ4240" s="22"/>
    </row>
    <row r="4241" spans="1:36" x14ac:dyDescent="0.2">
      <c r="A4241" s="22"/>
      <c r="B4241" s="22"/>
      <c r="AJ4241" s="22"/>
    </row>
    <row r="4242" spans="1:36" x14ac:dyDescent="0.2">
      <c r="A4242" s="22"/>
      <c r="B4242" s="22"/>
      <c r="AJ4242" s="22"/>
    </row>
    <row r="4243" spans="1:36" x14ac:dyDescent="0.2">
      <c r="A4243" s="22"/>
      <c r="B4243" s="22"/>
      <c r="AJ4243" s="22"/>
    </row>
    <row r="4244" spans="1:36" x14ac:dyDescent="0.2">
      <c r="A4244" s="22"/>
      <c r="B4244" s="22"/>
      <c r="AJ4244" s="22"/>
    </row>
    <row r="4245" spans="1:36" x14ac:dyDescent="0.2">
      <c r="A4245" s="22"/>
      <c r="B4245" s="22"/>
      <c r="AJ4245" s="22"/>
    </row>
    <row r="4246" spans="1:36" x14ac:dyDescent="0.2">
      <c r="A4246" s="22"/>
      <c r="B4246" s="22"/>
      <c r="AJ4246" s="22"/>
    </row>
    <row r="4247" spans="1:36" x14ac:dyDescent="0.2">
      <c r="A4247" s="22"/>
      <c r="B4247" s="22"/>
      <c r="AJ4247" s="22"/>
    </row>
    <row r="4248" spans="1:36" x14ac:dyDescent="0.2">
      <c r="A4248" s="22"/>
      <c r="B4248" s="22"/>
      <c r="AJ4248" s="22"/>
    </row>
    <row r="4249" spans="1:36" x14ac:dyDescent="0.2">
      <c r="A4249" s="22"/>
      <c r="B4249" s="22"/>
      <c r="AJ4249" s="22"/>
    </row>
    <row r="4250" spans="1:36" x14ac:dyDescent="0.2">
      <c r="A4250" s="22"/>
      <c r="B4250" s="22"/>
      <c r="AJ4250" s="22"/>
    </row>
    <row r="4251" spans="1:36" x14ac:dyDescent="0.2">
      <c r="A4251" s="22"/>
      <c r="B4251" s="22"/>
      <c r="AJ4251" s="22"/>
    </row>
    <row r="4252" spans="1:36" x14ac:dyDescent="0.2">
      <c r="A4252" s="22"/>
      <c r="B4252" s="22"/>
      <c r="AJ4252" s="22"/>
    </row>
    <row r="4253" spans="1:36" x14ac:dyDescent="0.2">
      <c r="A4253" s="22"/>
      <c r="B4253" s="22"/>
      <c r="AJ4253" s="22"/>
    </row>
    <row r="4254" spans="1:36" x14ac:dyDescent="0.2">
      <c r="A4254" s="22"/>
      <c r="B4254" s="22"/>
      <c r="AJ4254" s="22"/>
    </row>
    <row r="4255" spans="1:36" x14ac:dyDescent="0.2">
      <c r="A4255" s="22"/>
      <c r="B4255" s="22"/>
      <c r="AJ4255" s="22"/>
    </row>
    <row r="4256" spans="1:36" x14ac:dyDescent="0.2">
      <c r="A4256" s="22"/>
      <c r="B4256" s="22"/>
      <c r="AJ4256" s="22"/>
    </row>
    <row r="4257" spans="1:36" x14ac:dyDescent="0.2">
      <c r="A4257" s="22"/>
      <c r="B4257" s="22"/>
      <c r="AJ4257" s="22"/>
    </row>
    <row r="4258" spans="1:36" x14ac:dyDescent="0.2">
      <c r="A4258" s="22"/>
      <c r="B4258" s="22"/>
      <c r="AJ4258" s="22"/>
    </row>
    <row r="4259" spans="1:36" x14ac:dyDescent="0.2">
      <c r="A4259" s="22"/>
      <c r="B4259" s="22"/>
      <c r="AJ4259" s="22"/>
    </row>
    <row r="4260" spans="1:36" x14ac:dyDescent="0.2">
      <c r="A4260" s="22"/>
      <c r="B4260" s="22"/>
      <c r="AJ4260" s="22"/>
    </row>
    <row r="4261" spans="1:36" x14ac:dyDescent="0.2">
      <c r="A4261" s="22"/>
      <c r="B4261" s="22"/>
      <c r="AJ4261" s="22"/>
    </row>
    <row r="4262" spans="1:36" x14ac:dyDescent="0.2">
      <c r="A4262" s="22"/>
      <c r="B4262" s="22"/>
      <c r="AJ4262" s="22"/>
    </row>
    <row r="4263" spans="1:36" x14ac:dyDescent="0.2">
      <c r="A4263" s="22"/>
      <c r="B4263" s="22"/>
      <c r="AJ4263" s="22"/>
    </row>
    <row r="4264" spans="1:36" x14ac:dyDescent="0.2">
      <c r="A4264" s="22"/>
      <c r="B4264" s="22"/>
      <c r="AJ4264" s="22"/>
    </row>
    <row r="4265" spans="1:36" x14ac:dyDescent="0.2">
      <c r="A4265" s="22"/>
      <c r="B4265" s="22"/>
      <c r="AJ4265" s="22"/>
    </row>
    <row r="4266" spans="1:36" x14ac:dyDescent="0.2">
      <c r="A4266" s="22"/>
      <c r="B4266" s="22"/>
      <c r="AJ4266" s="22"/>
    </row>
    <row r="4267" spans="1:36" x14ac:dyDescent="0.2">
      <c r="A4267" s="22"/>
      <c r="B4267" s="22"/>
      <c r="AJ4267" s="22"/>
    </row>
    <row r="4268" spans="1:36" x14ac:dyDescent="0.2">
      <c r="A4268" s="22"/>
      <c r="B4268" s="22"/>
      <c r="AJ4268" s="22"/>
    </row>
    <row r="4269" spans="1:36" x14ac:dyDescent="0.2">
      <c r="A4269" s="22"/>
      <c r="B4269" s="22"/>
      <c r="AJ4269" s="22"/>
    </row>
    <row r="4270" spans="1:36" x14ac:dyDescent="0.2">
      <c r="A4270" s="22"/>
      <c r="B4270" s="22"/>
      <c r="AJ4270" s="22"/>
    </row>
    <row r="4271" spans="1:36" x14ac:dyDescent="0.2">
      <c r="A4271" s="22"/>
      <c r="B4271" s="22"/>
      <c r="AJ4271" s="22"/>
    </row>
    <row r="4272" spans="1:36" x14ac:dyDescent="0.2">
      <c r="A4272" s="22"/>
      <c r="B4272" s="22"/>
      <c r="AJ4272" s="22"/>
    </row>
    <row r="4273" spans="1:36" x14ac:dyDescent="0.2">
      <c r="A4273" s="22"/>
      <c r="B4273" s="22"/>
      <c r="AJ4273" s="22"/>
    </row>
    <row r="4274" spans="1:36" x14ac:dyDescent="0.2">
      <c r="A4274" s="22"/>
      <c r="B4274" s="22"/>
      <c r="AJ4274" s="22"/>
    </row>
    <row r="4275" spans="1:36" x14ac:dyDescent="0.2">
      <c r="A4275" s="22"/>
      <c r="B4275" s="22"/>
      <c r="AJ4275" s="22"/>
    </row>
    <row r="4276" spans="1:36" x14ac:dyDescent="0.2">
      <c r="A4276" s="22"/>
      <c r="B4276" s="22"/>
      <c r="AJ4276" s="22"/>
    </row>
    <row r="4277" spans="1:36" x14ac:dyDescent="0.2">
      <c r="A4277" s="22"/>
      <c r="B4277" s="22"/>
      <c r="AJ4277" s="22"/>
    </row>
    <row r="4278" spans="1:36" x14ac:dyDescent="0.2">
      <c r="A4278" s="22"/>
      <c r="B4278" s="22"/>
      <c r="AJ4278" s="22"/>
    </row>
    <row r="4279" spans="1:36" x14ac:dyDescent="0.2">
      <c r="A4279" s="22"/>
      <c r="B4279" s="22"/>
      <c r="AJ4279" s="22"/>
    </row>
    <row r="4280" spans="1:36" x14ac:dyDescent="0.2">
      <c r="A4280" s="22"/>
      <c r="B4280" s="22"/>
      <c r="AJ4280" s="22"/>
    </row>
    <row r="4281" spans="1:36" x14ac:dyDescent="0.2">
      <c r="A4281" s="22"/>
      <c r="B4281" s="22"/>
      <c r="AJ4281" s="22"/>
    </row>
    <row r="4282" spans="1:36" x14ac:dyDescent="0.2">
      <c r="A4282" s="22"/>
      <c r="B4282" s="22"/>
      <c r="AJ4282" s="22"/>
    </row>
    <row r="4283" spans="1:36" x14ac:dyDescent="0.2">
      <c r="A4283" s="22"/>
      <c r="B4283" s="22"/>
      <c r="AJ4283" s="22"/>
    </row>
    <row r="4284" spans="1:36" x14ac:dyDescent="0.2">
      <c r="A4284" s="22"/>
      <c r="B4284" s="22"/>
      <c r="AJ4284" s="22"/>
    </row>
    <row r="4285" spans="1:36" x14ac:dyDescent="0.2">
      <c r="A4285" s="22"/>
      <c r="B4285" s="22"/>
      <c r="AJ4285" s="22"/>
    </row>
    <row r="4286" spans="1:36" x14ac:dyDescent="0.2">
      <c r="A4286" s="22"/>
      <c r="B4286" s="22"/>
      <c r="AJ4286" s="22"/>
    </row>
    <row r="4287" spans="1:36" x14ac:dyDescent="0.2">
      <c r="A4287" s="22"/>
      <c r="B4287" s="22"/>
      <c r="AJ4287" s="22"/>
    </row>
    <row r="4288" spans="1:36" x14ac:dyDescent="0.2">
      <c r="A4288" s="22"/>
      <c r="B4288" s="22"/>
      <c r="AJ4288" s="22"/>
    </row>
    <row r="4289" spans="1:36" x14ac:dyDescent="0.2">
      <c r="A4289" s="22"/>
      <c r="B4289" s="22"/>
      <c r="AJ4289" s="22"/>
    </row>
    <row r="4290" spans="1:36" x14ac:dyDescent="0.2">
      <c r="A4290" s="22"/>
      <c r="B4290" s="22"/>
      <c r="AJ4290" s="22"/>
    </row>
    <row r="4291" spans="1:36" x14ac:dyDescent="0.2">
      <c r="A4291" s="22"/>
      <c r="B4291" s="22"/>
      <c r="AJ4291" s="22"/>
    </row>
    <row r="4292" spans="1:36" x14ac:dyDescent="0.2">
      <c r="A4292" s="22"/>
      <c r="B4292" s="22"/>
      <c r="AJ4292" s="22"/>
    </row>
    <row r="4293" spans="1:36" x14ac:dyDescent="0.2">
      <c r="A4293" s="22"/>
      <c r="B4293" s="22"/>
      <c r="AJ4293" s="22"/>
    </row>
    <row r="4294" spans="1:36" x14ac:dyDescent="0.2">
      <c r="A4294" s="22"/>
      <c r="B4294" s="22"/>
      <c r="AJ4294" s="22"/>
    </row>
    <row r="4295" spans="1:36" x14ac:dyDescent="0.2">
      <c r="A4295" s="22"/>
      <c r="B4295" s="22"/>
      <c r="AJ4295" s="22"/>
    </row>
    <row r="4296" spans="1:36" x14ac:dyDescent="0.2">
      <c r="A4296" s="22"/>
      <c r="B4296" s="22"/>
      <c r="AJ4296" s="22"/>
    </row>
    <row r="4297" spans="1:36" x14ac:dyDescent="0.2">
      <c r="A4297" s="22"/>
      <c r="B4297" s="22"/>
      <c r="AJ4297" s="22"/>
    </row>
    <row r="4298" spans="1:36" x14ac:dyDescent="0.2">
      <c r="A4298" s="22"/>
      <c r="B4298" s="22"/>
      <c r="AJ4298" s="22"/>
    </row>
    <row r="4299" spans="1:36" x14ac:dyDescent="0.2">
      <c r="A4299" s="22"/>
      <c r="B4299" s="22"/>
      <c r="AJ4299" s="22"/>
    </row>
    <row r="4300" spans="1:36" x14ac:dyDescent="0.2">
      <c r="A4300" s="22"/>
      <c r="B4300" s="22"/>
      <c r="AJ4300" s="22"/>
    </row>
    <row r="4301" spans="1:36" x14ac:dyDescent="0.2">
      <c r="A4301" s="22"/>
      <c r="B4301" s="22"/>
      <c r="AJ4301" s="22"/>
    </row>
    <row r="4302" spans="1:36" x14ac:dyDescent="0.2">
      <c r="A4302" s="22"/>
      <c r="B4302" s="22"/>
      <c r="AJ4302" s="22"/>
    </row>
    <row r="4303" spans="1:36" x14ac:dyDescent="0.2">
      <c r="A4303" s="22"/>
      <c r="B4303" s="22"/>
      <c r="AJ4303" s="22"/>
    </row>
    <row r="4304" spans="1:36" x14ac:dyDescent="0.2">
      <c r="A4304" s="22"/>
      <c r="B4304" s="22"/>
      <c r="AJ4304" s="22"/>
    </row>
    <row r="4305" spans="1:36" x14ac:dyDescent="0.2">
      <c r="A4305" s="22"/>
      <c r="B4305" s="22"/>
      <c r="AJ4305" s="22"/>
    </row>
    <row r="4306" spans="1:36" x14ac:dyDescent="0.2">
      <c r="A4306" s="22"/>
      <c r="B4306" s="22"/>
      <c r="AJ4306" s="22"/>
    </row>
    <row r="4307" spans="1:36" x14ac:dyDescent="0.2">
      <c r="A4307" s="22"/>
      <c r="B4307" s="22"/>
      <c r="AJ4307" s="22"/>
    </row>
    <row r="4308" spans="1:36" x14ac:dyDescent="0.2">
      <c r="A4308" s="22"/>
      <c r="B4308" s="22"/>
      <c r="AJ4308" s="22"/>
    </row>
    <row r="4309" spans="1:36" x14ac:dyDescent="0.2">
      <c r="A4309" s="22"/>
      <c r="B4309" s="22"/>
      <c r="AJ4309" s="22"/>
    </row>
    <row r="4310" spans="1:36" x14ac:dyDescent="0.2">
      <c r="A4310" s="22"/>
      <c r="B4310" s="22"/>
      <c r="AJ4310" s="22"/>
    </row>
    <row r="4311" spans="1:36" x14ac:dyDescent="0.2">
      <c r="A4311" s="22"/>
      <c r="B4311" s="22"/>
      <c r="AJ4311" s="22"/>
    </row>
    <row r="4312" spans="1:36" x14ac:dyDescent="0.2">
      <c r="A4312" s="22"/>
      <c r="B4312" s="22"/>
      <c r="AJ4312" s="22"/>
    </row>
    <row r="4313" spans="1:36" x14ac:dyDescent="0.2">
      <c r="A4313" s="22"/>
      <c r="B4313" s="22"/>
      <c r="AJ4313" s="22"/>
    </row>
    <row r="4314" spans="1:36" x14ac:dyDescent="0.2">
      <c r="A4314" s="22"/>
      <c r="B4314" s="22"/>
      <c r="AJ4314" s="22"/>
    </row>
    <row r="4315" spans="1:36" x14ac:dyDescent="0.2">
      <c r="A4315" s="22"/>
      <c r="B4315" s="22"/>
      <c r="AJ4315" s="22"/>
    </row>
    <row r="4316" spans="1:36" x14ac:dyDescent="0.2">
      <c r="A4316" s="22"/>
      <c r="B4316" s="22"/>
      <c r="AJ4316" s="22"/>
    </row>
    <row r="4317" spans="1:36" x14ac:dyDescent="0.2">
      <c r="A4317" s="22"/>
      <c r="B4317" s="22"/>
      <c r="AJ4317" s="22"/>
    </row>
    <row r="4318" spans="1:36" x14ac:dyDescent="0.2">
      <c r="A4318" s="22"/>
      <c r="B4318" s="22"/>
      <c r="AJ4318" s="22"/>
    </row>
    <row r="4319" spans="1:36" x14ac:dyDescent="0.2">
      <c r="A4319" s="22"/>
      <c r="B4319" s="22"/>
      <c r="AJ4319" s="22"/>
    </row>
    <row r="4320" spans="1:36" x14ac:dyDescent="0.2">
      <c r="A4320" s="22"/>
      <c r="B4320" s="22"/>
      <c r="AJ4320" s="22"/>
    </row>
    <row r="4321" spans="1:36" x14ac:dyDescent="0.2">
      <c r="A4321" s="22"/>
      <c r="B4321" s="22"/>
      <c r="AJ4321" s="22"/>
    </row>
    <row r="4322" spans="1:36" x14ac:dyDescent="0.2">
      <c r="A4322" s="22"/>
      <c r="B4322" s="22"/>
      <c r="AJ4322" s="22"/>
    </row>
    <row r="4323" spans="1:36" x14ac:dyDescent="0.2">
      <c r="A4323" s="22"/>
      <c r="B4323" s="22"/>
      <c r="AJ4323" s="22"/>
    </row>
    <row r="4324" spans="1:36" x14ac:dyDescent="0.2">
      <c r="A4324" s="22"/>
      <c r="B4324" s="22"/>
      <c r="AJ4324" s="22"/>
    </row>
    <row r="4325" spans="1:36" x14ac:dyDescent="0.2">
      <c r="A4325" s="22"/>
      <c r="B4325" s="22"/>
      <c r="AJ4325" s="22"/>
    </row>
    <row r="4326" spans="1:36" x14ac:dyDescent="0.2">
      <c r="A4326" s="22"/>
      <c r="B4326" s="22"/>
      <c r="AJ4326" s="22"/>
    </row>
    <row r="4327" spans="1:36" x14ac:dyDescent="0.2">
      <c r="A4327" s="22"/>
      <c r="B4327" s="22"/>
      <c r="AJ4327" s="22"/>
    </row>
    <row r="4328" spans="1:36" x14ac:dyDescent="0.2">
      <c r="A4328" s="22"/>
      <c r="B4328" s="22"/>
      <c r="AJ4328" s="22"/>
    </row>
    <row r="4329" spans="1:36" x14ac:dyDescent="0.2">
      <c r="A4329" s="22"/>
      <c r="B4329" s="22"/>
      <c r="AJ4329" s="22"/>
    </row>
    <row r="4330" spans="1:36" x14ac:dyDescent="0.2">
      <c r="A4330" s="22"/>
      <c r="B4330" s="22"/>
      <c r="AJ4330" s="22"/>
    </row>
    <row r="4331" spans="1:36" x14ac:dyDescent="0.2">
      <c r="A4331" s="22"/>
      <c r="B4331" s="22"/>
      <c r="AJ4331" s="22"/>
    </row>
    <row r="4332" spans="1:36" x14ac:dyDescent="0.2">
      <c r="A4332" s="22"/>
      <c r="B4332" s="22"/>
      <c r="AJ4332" s="22"/>
    </row>
    <row r="4333" spans="1:36" x14ac:dyDescent="0.2">
      <c r="A4333" s="22"/>
      <c r="B4333" s="22"/>
      <c r="AJ4333" s="22"/>
    </row>
    <row r="4334" spans="1:36" x14ac:dyDescent="0.2">
      <c r="A4334" s="22"/>
      <c r="B4334" s="22"/>
      <c r="AJ4334" s="22"/>
    </row>
    <row r="4335" spans="1:36" x14ac:dyDescent="0.2">
      <c r="A4335" s="22"/>
      <c r="B4335" s="22"/>
      <c r="AJ4335" s="22"/>
    </row>
    <row r="4336" spans="1:36" x14ac:dyDescent="0.2">
      <c r="A4336" s="22"/>
      <c r="B4336" s="22"/>
      <c r="AJ4336" s="22"/>
    </row>
    <row r="4337" spans="1:36" x14ac:dyDescent="0.2">
      <c r="A4337" s="22"/>
      <c r="B4337" s="22"/>
      <c r="AJ4337" s="22"/>
    </row>
    <row r="4338" spans="1:36" x14ac:dyDescent="0.2">
      <c r="A4338" s="22"/>
      <c r="B4338" s="22"/>
      <c r="AJ4338" s="22"/>
    </row>
    <row r="4339" spans="1:36" x14ac:dyDescent="0.2">
      <c r="A4339" s="22"/>
      <c r="B4339" s="22"/>
      <c r="AJ4339" s="22"/>
    </row>
    <row r="4340" spans="1:36" x14ac:dyDescent="0.2">
      <c r="A4340" s="22"/>
      <c r="B4340" s="22"/>
      <c r="AJ4340" s="22"/>
    </row>
    <row r="4341" spans="1:36" x14ac:dyDescent="0.2">
      <c r="A4341" s="22"/>
      <c r="B4341" s="22"/>
      <c r="AJ4341" s="22"/>
    </row>
    <row r="4342" spans="1:36" x14ac:dyDescent="0.2">
      <c r="A4342" s="22"/>
      <c r="B4342" s="22"/>
      <c r="AJ4342" s="22"/>
    </row>
    <row r="4343" spans="1:36" x14ac:dyDescent="0.2">
      <c r="A4343" s="22"/>
      <c r="B4343" s="22"/>
      <c r="AJ4343" s="22"/>
    </row>
    <row r="4344" spans="1:36" x14ac:dyDescent="0.2">
      <c r="A4344" s="22"/>
      <c r="B4344" s="22"/>
      <c r="AJ4344" s="22"/>
    </row>
    <row r="4345" spans="1:36" x14ac:dyDescent="0.2">
      <c r="A4345" s="22"/>
      <c r="B4345" s="22"/>
      <c r="AJ4345" s="22"/>
    </row>
    <row r="4346" spans="1:36" x14ac:dyDescent="0.2">
      <c r="A4346" s="22"/>
      <c r="B4346" s="22"/>
      <c r="AJ4346" s="22"/>
    </row>
    <row r="4347" spans="1:36" x14ac:dyDescent="0.2">
      <c r="A4347" s="22"/>
      <c r="B4347" s="22"/>
      <c r="AJ4347" s="22"/>
    </row>
    <row r="4348" spans="1:36" x14ac:dyDescent="0.2">
      <c r="A4348" s="22"/>
      <c r="B4348" s="22"/>
      <c r="AJ4348" s="22"/>
    </row>
    <row r="4349" spans="1:36" x14ac:dyDescent="0.2">
      <c r="A4349" s="22"/>
      <c r="B4349" s="22"/>
      <c r="AJ4349" s="22"/>
    </row>
    <row r="4350" spans="1:36" x14ac:dyDescent="0.2">
      <c r="A4350" s="22"/>
      <c r="B4350" s="22"/>
      <c r="AJ4350" s="22"/>
    </row>
    <row r="4351" spans="1:36" x14ac:dyDescent="0.2">
      <c r="A4351" s="22"/>
      <c r="B4351" s="22"/>
      <c r="AJ4351" s="22"/>
    </row>
    <row r="4352" spans="1:36" x14ac:dyDescent="0.2">
      <c r="A4352" s="22"/>
      <c r="B4352" s="22"/>
      <c r="AJ4352" s="22"/>
    </row>
    <row r="4353" spans="1:36" x14ac:dyDescent="0.2">
      <c r="A4353" s="22"/>
      <c r="B4353" s="22"/>
      <c r="AJ4353" s="22"/>
    </row>
    <row r="4354" spans="1:36" x14ac:dyDescent="0.2">
      <c r="A4354" s="22"/>
      <c r="B4354" s="22"/>
      <c r="AJ4354" s="22"/>
    </row>
    <row r="4355" spans="1:36" x14ac:dyDescent="0.2">
      <c r="A4355" s="22"/>
      <c r="B4355" s="22"/>
      <c r="AJ4355" s="22"/>
    </row>
    <row r="4356" spans="1:36" x14ac:dyDescent="0.2">
      <c r="A4356" s="22"/>
      <c r="B4356" s="22"/>
      <c r="AJ4356" s="22"/>
    </row>
    <row r="4357" spans="1:36" x14ac:dyDescent="0.2">
      <c r="A4357" s="22"/>
      <c r="B4357" s="22"/>
      <c r="AJ4357" s="22"/>
    </row>
    <row r="4358" spans="1:36" x14ac:dyDescent="0.2">
      <c r="A4358" s="22"/>
      <c r="B4358" s="22"/>
      <c r="AJ4358" s="22"/>
    </row>
    <row r="4359" spans="1:36" x14ac:dyDescent="0.2">
      <c r="A4359" s="22"/>
      <c r="B4359" s="22"/>
      <c r="AJ4359" s="22"/>
    </row>
    <row r="4360" spans="1:36" x14ac:dyDescent="0.2">
      <c r="A4360" s="22"/>
      <c r="B4360" s="22"/>
      <c r="AJ4360" s="22"/>
    </row>
    <row r="4361" spans="1:36" x14ac:dyDescent="0.2">
      <c r="A4361" s="22"/>
      <c r="B4361" s="22"/>
      <c r="AJ4361" s="22"/>
    </row>
    <row r="4362" spans="1:36" x14ac:dyDescent="0.2">
      <c r="A4362" s="22"/>
      <c r="B4362" s="22"/>
      <c r="AJ4362" s="22"/>
    </row>
    <row r="4363" spans="1:36" x14ac:dyDescent="0.2">
      <c r="A4363" s="22"/>
      <c r="B4363" s="22"/>
      <c r="AJ4363" s="22"/>
    </row>
    <row r="4364" spans="1:36" x14ac:dyDescent="0.2">
      <c r="A4364" s="22"/>
      <c r="B4364" s="22"/>
      <c r="AJ4364" s="22"/>
    </row>
    <row r="4365" spans="1:36" x14ac:dyDescent="0.2">
      <c r="A4365" s="22"/>
      <c r="B4365" s="22"/>
      <c r="AJ4365" s="22"/>
    </row>
    <row r="4366" spans="1:36" x14ac:dyDescent="0.2">
      <c r="A4366" s="22"/>
      <c r="B4366" s="22"/>
      <c r="AJ4366" s="22"/>
    </row>
    <row r="4367" spans="1:36" x14ac:dyDescent="0.2">
      <c r="A4367" s="22"/>
      <c r="B4367" s="22"/>
      <c r="AJ4367" s="22"/>
    </row>
    <row r="4368" spans="1:36" x14ac:dyDescent="0.2">
      <c r="A4368" s="22"/>
      <c r="B4368" s="22"/>
      <c r="AJ4368" s="22"/>
    </row>
    <row r="4369" spans="1:36" x14ac:dyDescent="0.2">
      <c r="A4369" s="22"/>
      <c r="B4369" s="22"/>
      <c r="AJ4369" s="22"/>
    </row>
    <row r="4370" spans="1:36" x14ac:dyDescent="0.2">
      <c r="A4370" s="22"/>
      <c r="B4370" s="22"/>
      <c r="AJ4370" s="22"/>
    </row>
    <row r="4371" spans="1:36" x14ac:dyDescent="0.2">
      <c r="A4371" s="22"/>
      <c r="B4371" s="22"/>
      <c r="AJ4371" s="22"/>
    </row>
    <row r="4372" spans="1:36" x14ac:dyDescent="0.2">
      <c r="A4372" s="22"/>
      <c r="B4372" s="22"/>
      <c r="AJ4372" s="22"/>
    </row>
    <row r="4373" spans="1:36" x14ac:dyDescent="0.2">
      <c r="A4373" s="22"/>
      <c r="B4373" s="22"/>
      <c r="AJ4373" s="22"/>
    </row>
    <row r="4374" spans="1:36" x14ac:dyDescent="0.2">
      <c r="A4374" s="22"/>
      <c r="B4374" s="22"/>
      <c r="AJ4374" s="22"/>
    </row>
    <row r="4375" spans="1:36" x14ac:dyDescent="0.2">
      <c r="A4375" s="22"/>
      <c r="B4375" s="22"/>
      <c r="AJ4375" s="22"/>
    </row>
    <row r="4376" spans="1:36" x14ac:dyDescent="0.2">
      <c r="A4376" s="22"/>
      <c r="B4376" s="22"/>
      <c r="AJ4376" s="22"/>
    </row>
    <row r="4377" spans="1:36" x14ac:dyDescent="0.2">
      <c r="A4377" s="22"/>
      <c r="B4377" s="22"/>
      <c r="AJ4377" s="22"/>
    </row>
    <row r="4378" spans="1:36" x14ac:dyDescent="0.2">
      <c r="A4378" s="22"/>
      <c r="B4378" s="22"/>
      <c r="AJ4378" s="22"/>
    </row>
    <row r="4379" spans="1:36" x14ac:dyDescent="0.2">
      <c r="A4379" s="22"/>
      <c r="B4379" s="22"/>
      <c r="AJ4379" s="22"/>
    </row>
    <row r="4380" spans="1:36" x14ac:dyDescent="0.2">
      <c r="A4380" s="22"/>
      <c r="B4380" s="22"/>
      <c r="AJ4380" s="22"/>
    </row>
    <row r="4381" spans="1:36" x14ac:dyDescent="0.2">
      <c r="A4381" s="22"/>
      <c r="B4381" s="22"/>
      <c r="AJ4381" s="22"/>
    </row>
    <row r="4382" spans="1:36" x14ac:dyDescent="0.2">
      <c r="A4382" s="22"/>
      <c r="B4382" s="22"/>
      <c r="AJ4382" s="22"/>
    </row>
    <row r="4383" spans="1:36" x14ac:dyDescent="0.2">
      <c r="A4383" s="22"/>
      <c r="B4383" s="22"/>
      <c r="AJ4383" s="22"/>
    </row>
    <row r="4384" spans="1:36" x14ac:dyDescent="0.2">
      <c r="A4384" s="22"/>
      <c r="B4384" s="22"/>
      <c r="AJ4384" s="22"/>
    </row>
    <row r="4385" spans="1:36" x14ac:dyDescent="0.2">
      <c r="A4385" s="22"/>
      <c r="B4385" s="22"/>
      <c r="AJ4385" s="22"/>
    </row>
    <row r="4386" spans="1:36" x14ac:dyDescent="0.2">
      <c r="A4386" s="22"/>
      <c r="B4386" s="22"/>
      <c r="AJ4386" s="22"/>
    </row>
    <row r="4387" spans="1:36" x14ac:dyDescent="0.2">
      <c r="A4387" s="22"/>
      <c r="B4387" s="22"/>
      <c r="AJ4387" s="22"/>
    </row>
    <row r="4388" spans="1:36" x14ac:dyDescent="0.2">
      <c r="A4388" s="22"/>
      <c r="B4388" s="22"/>
      <c r="AJ4388" s="22"/>
    </row>
    <row r="4389" spans="1:36" x14ac:dyDescent="0.2">
      <c r="A4389" s="22"/>
      <c r="B4389" s="22"/>
      <c r="AJ4389" s="22"/>
    </row>
    <row r="4390" spans="1:36" x14ac:dyDescent="0.2">
      <c r="A4390" s="22"/>
      <c r="B4390" s="22"/>
      <c r="AJ4390" s="22"/>
    </row>
    <row r="4391" spans="1:36" x14ac:dyDescent="0.2">
      <c r="A4391" s="22"/>
      <c r="B4391" s="22"/>
      <c r="AJ4391" s="22"/>
    </row>
    <row r="4392" spans="1:36" x14ac:dyDescent="0.2">
      <c r="A4392" s="22"/>
      <c r="B4392" s="22"/>
      <c r="AJ4392" s="22"/>
    </row>
    <row r="4393" spans="1:36" x14ac:dyDescent="0.2">
      <c r="A4393" s="22"/>
      <c r="B4393" s="22"/>
      <c r="AJ4393" s="22"/>
    </row>
    <row r="4394" spans="1:36" x14ac:dyDescent="0.2">
      <c r="A4394" s="22"/>
      <c r="B4394" s="22"/>
      <c r="AJ4394" s="22"/>
    </row>
    <row r="4395" spans="1:36" x14ac:dyDescent="0.2">
      <c r="A4395" s="22"/>
      <c r="B4395" s="22"/>
      <c r="AJ4395" s="22"/>
    </row>
    <row r="4396" spans="1:36" x14ac:dyDescent="0.2">
      <c r="A4396" s="22"/>
      <c r="B4396" s="22"/>
      <c r="AJ4396" s="22"/>
    </row>
    <row r="4397" spans="1:36" x14ac:dyDescent="0.2">
      <c r="A4397" s="22"/>
      <c r="B4397" s="22"/>
      <c r="AJ4397" s="22"/>
    </row>
    <row r="4398" spans="1:36" x14ac:dyDescent="0.2">
      <c r="A4398" s="22"/>
      <c r="B4398" s="22"/>
      <c r="AJ4398" s="22"/>
    </row>
    <row r="4399" spans="1:36" x14ac:dyDescent="0.2">
      <c r="A4399" s="22"/>
      <c r="B4399" s="22"/>
      <c r="AJ4399" s="22"/>
    </row>
    <row r="4400" spans="1:36" x14ac:dyDescent="0.2">
      <c r="A4400" s="22"/>
      <c r="B4400" s="22"/>
      <c r="AJ4400" s="22"/>
    </row>
    <row r="4401" spans="1:36" x14ac:dyDescent="0.2">
      <c r="A4401" s="22"/>
      <c r="B4401" s="22"/>
      <c r="AJ4401" s="22"/>
    </row>
    <row r="4402" spans="1:36" x14ac:dyDescent="0.2">
      <c r="A4402" s="22"/>
      <c r="B4402" s="22"/>
      <c r="AJ4402" s="22"/>
    </row>
    <row r="4403" spans="1:36" x14ac:dyDescent="0.2">
      <c r="A4403" s="22"/>
      <c r="B4403" s="22"/>
      <c r="AJ4403" s="22"/>
    </row>
    <row r="4404" spans="1:36" x14ac:dyDescent="0.2">
      <c r="A4404" s="22"/>
      <c r="B4404" s="22"/>
      <c r="AJ4404" s="22"/>
    </row>
    <row r="4405" spans="1:36" x14ac:dyDescent="0.2">
      <c r="A4405" s="22"/>
      <c r="B4405" s="22"/>
      <c r="AJ4405" s="22"/>
    </row>
    <row r="4406" spans="1:36" x14ac:dyDescent="0.2">
      <c r="A4406" s="22"/>
      <c r="B4406" s="22"/>
      <c r="AJ4406" s="22"/>
    </row>
    <row r="4407" spans="1:36" x14ac:dyDescent="0.2">
      <c r="A4407" s="22"/>
      <c r="B4407" s="22"/>
      <c r="AJ4407" s="22"/>
    </row>
    <row r="4408" spans="1:36" x14ac:dyDescent="0.2">
      <c r="A4408" s="22"/>
      <c r="B4408" s="22"/>
      <c r="AJ4408" s="22"/>
    </row>
    <row r="4409" spans="1:36" x14ac:dyDescent="0.2">
      <c r="A4409" s="22"/>
      <c r="B4409" s="22"/>
      <c r="AJ4409" s="22"/>
    </row>
    <row r="4410" spans="1:36" x14ac:dyDescent="0.2">
      <c r="A4410" s="22"/>
      <c r="B4410" s="22"/>
      <c r="AJ4410" s="22"/>
    </row>
    <row r="4411" spans="1:36" x14ac:dyDescent="0.2">
      <c r="A4411" s="22"/>
      <c r="B4411" s="22"/>
      <c r="AJ4411" s="22"/>
    </row>
    <row r="4412" spans="1:36" x14ac:dyDescent="0.2">
      <c r="A4412" s="22"/>
      <c r="B4412" s="22"/>
      <c r="AJ4412" s="22"/>
    </row>
    <row r="4413" spans="1:36" x14ac:dyDescent="0.2">
      <c r="A4413" s="22"/>
      <c r="B4413" s="22"/>
      <c r="AJ4413" s="22"/>
    </row>
    <row r="4414" spans="1:36" x14ac:dyDescent="0.2">
      <c r="A4414" s="22"/>
      <c r="B4414" s="22"/>
      <c r="AJ4414" s="22"/>
    </row>
    <row r="4415" spans="1:36" x14ac:dyDescent="0.2">
      <c r="A4415" s="22"/>
      <c r="B4415" s="22"/>
      <c r="AJ4415" s="22"/>
    </row>
    <row r="4416" spans="1:36" x14ac:dyDescent="0.2">
      <c r="A4416" s="22"/>
      <c r="B4416" s="22"/>
      <c r="AJ4416" s="22"/>
    </row>
    <row r="4417" spans="1:36" x14ac:dyDescent="0.2">
      <c r="A4417" s="22"/>
      <c r="B4417" s="22"/>
      <c r="AJ4417" s="22"/>
    </row>
    <row r="4418" spans="1:36" x14ac:dyDescent="0.2">
      <c r="A4418" s="22"/>
      <c r="B4418" s="22"/>
      <c r="AJ4418" s="22"/>
    </row>
    <row r="4419" spans="1:36" x14ac:dyDescent="0.2">
      <c r="A4419" s="22"/>
      <c r="B4419" s="22"/>
      <c r="AJ4419" s="22"/>
    </row>
    <row r="4420" spans="1:36" x14ac:dyDescent="0.2">
      <c r="A4420" s="22"/>
      <c r="B4420" s="22"/>
      <c r="AJ4420" s="22"/>
    </row>
    <row r="4421" spans="1:36" x14ac:dyDescent="0.2">
      <c r="A4421" s="22"/>
      <c r="B4421" s="22"/>
      <c r="AJ4421" s="22"/>
    </row>
    <row r="4422" spans="1:36" x14ac:dyDescent="0.2">
      <c r="A4422" s="22"/>
      <c r="B4422" s="22"/>
      <c r="AJ4422" s="22"/>
    </row>
    <row r="4423" spans="1:36" x14ac:dyDescent="0.2">
      <c r="A4423" s="22"/>
      <c r="B4423" s="22"/>
      <c r="AJ4423" s="22"/>
    </row>
    <row r="4424" spans="1:36" x14ac:dyDescent="0.2">
      <c r="A4424" s="22"/>
      <c r="B4424" s="22"/>
      <c r="AJ4424" s="22"/>
    </row>
    <row r="4425" spans="1:36" x14ac:dyDescent="0.2">
      <c r="A4425" s="22"/>
      <c r="B4425" s="22"/>
      <c r="AJ4425" s="22"/>
    </row>
    <row r="4426" spans="1:36" x14ac:dyDescent="0.2">
      <c r="A4426" s="22"/>
      <c r="B4426" s="22"/>
      <c r="AJ4426" s="22"/>
    </row>
    <row r="4427" spans="1:36" x14ac:dyDescent="0.2">
      <c r="A4427" s="22"/>
      <c r="B4427" s="22"/>
      <c r="AJ4427" s="22"/>
    </row>
    <row r="4428" spans="1:36" x14ac:dyDescent="0.2">
      <c r="A4428" s="22"/>
      <c r="B4428" s="22"/>
      <c r="AJ4428" s="22"/>
    </row>
    <row r="4429" spans="1:36" x14ac:dyDescent="0.2">
      <c r="A4429" s="22"/>
      <c r="B4429" s="22"/>
      <c r="AJ4429" s="22"/>
    </row>
    <row r="4430" spans="1:36" x14ac:dyDescent="0.2">
      <c r="A4430" s="22"/>
      <c r="B4430" s="22"/>
      <c r="AJ4430" s="22"/>
    </row>
    <row r="4431" spans="1:36" x14ac:dyDescent="0.2">
      <c r="A4431" s="22"/>
      <c r="B4431" s="22"/>
      <c r="AJ4431" s="22"/>
    </row>
    <row r="4432" spans="1:36" x14ac:dyDescent="0.2">
      <c r="A4432" s="22"/>
      <c r="B4432" s="22"/>
      <c r="AJ4432" s="22"/>
    </row>
    <row r="4433" spans="1:36" x14ac:dyDescent="0.2">
      <c r="A4433" s="22"/>
      <c r="B4433" s="22"/>
      <c r="AJ4433" s="22"/>
    </row>
    <row r="4434" spans="1:36" x14ac:dyDescent="0.2">
      <c r="A4434" s="22"/>
      <c r="B4434" s="22"/>
      <c r="AJ4434" s="22"/>
    </row>
    <row r="4435" spans="1:36" x14ac:dyDescent="0.2">
      <c r="A4435" s="22"/>
      <c r="B4435" s="22"/>
      <c r="AJ4435" s="22"/>
    </row>
    <row r="4436" spans="1:36" x14ac:dyDescent="0.2">
      <c r="A4436" s="22"/>
      <c r="B4436" s="22"/>
      <c r="AJ4436" s="22"/>
    </row>
    <row r="4437" spans="1:36" x14ac:dyDescent="0.2">
      <c r="A4437" s="22"/>
      <c r="B4437" s="22"/>
      <c r="AJ4437" s="22"/>
    </row>
    <row r="4438" spans="1:36" x14ac:dyDescent="0.2">
      <c r="A4438" s="22"/>
      <c r="B4438" s="22"/>
      <c r="AJ4438" s="22"/>
    </row>
    <row r="4439" spans="1:36" x14ac:dyDescent="0.2">
      <c r="A4439" s="22"/>
      <c r="B4439" s="22"/>
      <c r="AJ4439" s="22"/>
    </row>
    <row r="4440" spans="1:36" x14ac:dyDescent="0.2">
      <c r="A4440" s="22"/>
      <c r="B4440" s="22"/>
      <c r="AJ4440" s="22"/>
    </row>
    <row r="4441" spans="1:36" x14ac:dyDescent="0.2">
      <c r="A4441" s="22"/>
      <c r="B4441" s="22"/>
      <c r="AJ4441" s="22"/>
    </row>
    <row r="4442" spans="1:36" x14ac:dyDescent="0.2">
      <c r="A4442" s="22"/>
      <c r="B4442" s="22"/>
      <c r="AJ4442" s="22"/>
    </row>
    <row r="4443" spans="1:36" x14ac:dyDescent="0.2">
      <c r="A4443" s="22"/>
      <c r="B4443" s="22"/>
      <c r="AJ4443" s="22"/>
    </row>
    <row r="4444" spans="1:36" x14ac:dyDescent="0.2">
      <c r="A4444" s="22"/>
      <c r="B4444" s="22"/>
      <c r="AJ4444" s="22"/>
    </row>
    <row r="4445" spans="1:36" x14ac:dyDescent="0.2">
      <c r="A4445" s="22"/>
      <c r="B4445" s="22"/>
      <c r="AJ4445" s="22"/>
    </row>
    <row r="4446" spans="1:36" x14ac:dyDescent="0.2">
      <c r="A4446" s="22"/>
      <c r="B4446" s="22"/>
      <c r="AJ4446" s="22"/>
    </row>
    <row r="4447" spans="1:36" x14ac:dyDescent="0.2">
      <c r="A4447" s="22"/>
      <c r="B4447" s="22"/>
      <c r="AJ4447" s="22"/>
    </row>
    <row r="4448" spans="1:36" x14ac:dyDescent="0.2">
      <c r="A4448" s="22"/>
      <c r="B4448" s="22"/>
      <c r="AJ4448" s="22"/>
    </row>
    <row r="4449" spans="1:36" x14ac:dyDescent="0.2">
      <c r="A4449" s="22"/>
      <c r="B4449" s="22"/>
      <c r="AJ4449" s="22"/>
    </row>
    <row r="4450" spans="1:36" x14ac:dyDescent="0.2">
      <c r="A4450" s="22"/>
      <c r="B4450" s="22"/>
      <c r="AJ4450" s="22"/>
    </row>
    <row r="4451" spans="1:36" x14ac:dyDescent="0.2">
      <c r="A4451" s="22"/>
      <c r="B4451" s="22"/>
      <c r="AJ4451" s="22"/>
    </row>
    <row r="4452" spans="1:36" x14ac:dyDescent="0.2">
      <c r="A4452" s="22"/>
      <c r="B4452" s="22"/>
      <c r="AJ4452" s="22"/>
    </row>
    <row r="4453" spans="1:36" x14ac:dyDescent="0.2">
      <c r="A4453" s="22"/>
      <c r="B4453" s="22"/>
      <c r="AJ4453" s="22"/>
    </row>
    <row r="4454" spans="1:36" x14ac:dyDescent="0.2">
      <c r="A4454" s="22"/>
      <c r="B4454" s="22"/>
      <c r="AJ4454" s="22"/>
    </row>
    <row r="4455" spans="1:36" x14ac:dyDescent="0.2">
      <c r="A4455" s="22"/>
      <c r="B4455" s="22"/>
      <c r="AJ4455" s="22"/>
    </row>
    <row r="4456" spans="1:36" x14ac:dyDescent="0.2">
      <c r="A4456" s="22"/>
      <c r="B4456" s="22"/>
      <c r="AJ4456" s="22"/>
    </row>
    <row r="4457" spans="1:36" x14ac:dyDescent="0.2">
      <c r="A4457" s="22"/>
      <c r="B4457" s="22"/>
      <c r="AJ4457" s="22"/>
    </row>
    <row r="4458" spans="1:36" x14ac:dyDescent="0.2">
      <c r="A4458" s="22"/>
      <c r="B4458" s="22"/>
      <c r="AJ4458" s="22"/>
    </row>
    <row r="4459" spans="1:36" x14ac:dyDescent="0.2">
      <c r="A4459" s="22"/>
      <c r="B4459" s="22"/>
      <c r="AJ4459" s="22"/>
    </row>
    <row r="4460" spans="1:36" x14ac:dyDescent="0.2">
      <c r="A4460" s="22"/>
      <c r="B4460" s="22"/>
      <c r="AJ4460" s="22"/>
    </row>
    <row r="4461" spans="1:36" x14ac:dyDescent="0.2">
      <c r="A4461" s="22"/>
      <c r="B4461" s="22"/>
      <c r="AJ4461" s="22"/>
    </row>
    <row r="4462" spans="1:36" x14ac:dyDescent="0.2">
      <c r="A4462" s="22"/>
      <c r="B4462" s="22"/>
      <c r="AJ4462" s="22"/>
    </row>
    <row r="4463" spans="1:36" x14ac:dyDescent="0.2">
      <c r="A4463" s="22"/>
      <c r="B4463" s="22"/>
      <c r="AJ4463" s="22"/>
    </row>
    <row r="4464" spans="1:36" x14ac:dyDescent="0.2">
      <c r="A4464" s="22"/>
      <c r="B4464" s="22"/>
      <c r="AJ4464" s="22"/>
    </row>
    <row r="4465" spans="1:36" x14ac:dyDescent="0.2">
      <c r="A4465" s="22"/>
      <c r="B4465" s="22"/>
      <c r="AJ4465" s="22"/>
    </row>
    <row r="4466" spans="1:36" x14ac:dyDescent="0.2">
      <c r="A4466" s="22"/>
      <c r="B4466" s="22"/>
      <c r="AJ4466" s="22"/>
    </row>
    <row r="4467" spans="1:36" x14ac:dyDescent="0.2">
      <c r="A4467" s="22"/>
      <c r="B4467" s="22"/>
      <c r="AJ4467" s="22"/>
    </row>
    <row r="4468" spans="1:36" x14ac:dyDescent="0.2">
      <c r="A4468" s="22"/>
      <c r="B4468" s="22"/>
      <c r="AJ4468" s="22"/>
    </row>
    <row r="4469" spans="1:36" x14ac:dyDescent="0.2">
      <c r="A4469" s="22"/>
      <c r="B4469" s="22"/>
      <c r="AJ4469" s="22"/>
    </row>
    <row r="4470" spans="1:36" x14ac:dyDescent="0.2">
      <c r="A4470" s="22"/>
      <c r="B4470" s="22"/>
      <c r="AJ4470" s="22"/>
    </row>
    <row r="4471" spans="1:36" x14ac:dyDescent="0.2">
      <c r="A4471" s="22"/>
      <c r="B4471" s="22"/>
      <c r="AJ4471" s="22"/>
    </row>
    <row r="4472" spans="1:36" x14ac:dyDescent="0.2">
      <c r="A4472" s="22"/>
      <c r="B4472" s="22"/>
      <c r="AJ4472" s="22"/>
    </row>
    <row r="4473" spans="1:36" x14ac:dyDescent="0.2">
      <c r="A4473" s="22"/>
      <c r="B4473" s="22"/>
      <c r="AJ4473" s="22"/>
    </row>
    <row r="4474" spans="1:36" x14ac:dyDescent="0.2">
      <c r="A4474" s="22"/>
      <c r="B4474" s="22"/>
      <c r="AJ4474" s="22"/>
    </row>
    <row r="4475" spans="1:36" x14ac:dyDescent="0.2">
      <c r="A4475" s="22"/>
      <c r="B4475" s="22"/>
      <c r="AJ4475" s="22"/>
    </row>
    <row r="4476" spans="1:36" x14ac:dyDescent="0.2">
      <c r="A4476" s="22"/>
      <c r="B4476" s="22"/>
      <c r="AJ4476" s="22"/>
    </row>
    <row r="4477" spans="1:36" x14ac:dyDescent="0.2">
      <c r="A4477" s="22"/>
      <c r="B4477" s="22"/>
      <c r="AJ4477" s="22"/>
    </row>
    <row r="4478" spans="1:36" x14ac:dyDescent="0.2">
      <c r="A4478" s="22"/>
      <c r="B4478" s="22"/>
      <c r="AJ4478" s="22"/>
    </row>
    <row r="4479" spans="1:36" x14ac:dyDescent="0.2">
      <c r="A4479" s="22"/>
      <c r="B4479" s="22"/>
      <c r="AJ4479" s="22"/>
    </row>
    <row r="4480" spans="1:36" x14ac:dyDescent="0.2">
      <c r="A4480" s="22"/>
      <c r="B4480" s="22"/>
      <c r="AJ4480" s="22"/>
    </row>
    <row r="4481" spans="1:36" x14ac:dyDescent="0.2">
      <c r="A4481" s="22"/>
      <c r="B4481" s="22"/>
      <c r="AJ4481" s="22"/>
    </row>
    <row r="4482" spans="1:36" x14ac:dyDescent="0.2">
      <c r="A4482" s="22"/>
      <c r="B4482" s="22"/>
      <c r="AJ4482" s="22"/>
    </row>
    <row r="4483" spans="1:36" x14ac:dyDescent="0.2">
      <c r="A4483" s="22"/>
      <c r="B4483" s="22"/>
      <c r="AJ4483" s="22"/>
    </row>
    <row r="4484" spans="1:36" x14ac:dyDescent="0.2">
      <c r="A4484" s="22"/>
      <c r="B4484" s="22"/>
      <c r="AJ4484" s="22"/>
    </row>
    <row r="4485" spans="1:36" x14ac:dyDescent="0.2">
      <c r="A4485" s="22"/>
      <c r="B4485" s="22"/>
      <c r="AJ4485" s="22"/>
    </row>
    <row r="4486" spans="1:36" x14ac:dyDescent="0.2">
      <c r="A4486" s="22"/>
      <c r="B4486" s="22"/>
      <c r="AJ4486" s="22"/>
    </row>
    <row r="4487" spans="1:36" x14ac:dyDescent="0.2">
      <c r="A4487" s="22"/>
      <c r="B4487" s="22"/>
      <c r="AJ4487" s="22"/>
    </row>
    <row r="4488" spans="1:36" x14ac:dyDescent="0.2">
      <c r="A4488" s="22"/>
      <c r="B4488" s="22"/>
      <c r="AJ4488" s="22"/>
    </row>
    <row r="4489" spans="1:36" x14ac:dyDescent="0.2">
      <c r="A4489" s="22"/>
      <c r="B4489" s="22"/>
      <c r="AJ4489" s="22"/>
    </row>
    <row r="4490" spans="1:36" x14ac:dyDescent="0.2">
      <c r="A4490" s="22"/>
      <c r="B4490" s="22"/>
      <c r="AJ4490" s="22"/>
    </row>
    <row r="4491" spans="1:36" x14ac:dyDescent="0.2">
      <c r="A4491" s="22"/>
      <c r="B4491" s="22"/>
      <c r="AJ4491" s="22"/>
    </row>
    <row r="4492" spans="1:36" x14ac:dyDescent="0.2">
      <c r="A4492" s="22"/>
      <c r="B4492" s="22"/>
      <c r="AJ4492" s="22"/>
    </row>
    <row r="4493" spans="1:36" x14ac:dyDescent="0.2">
      <c r="A4493" s="22"/>
      <c r="B4493" s="22"/>
      <c r="AJ4493" s="22"/>
    </row>
    <row r="4494" spans="1:36" x14ac:dyDescent="0.2">
      <c r="A4494" s="22"/>
      <c r="B4494" s="22"/>
      <c r="AJ4494" s="22"/>
    </row>
    <row r="4495" spans="1:36" x14ac:dyDescent="0.2">
      <c r="A4495" s="22"/>
      <c r="B4495" s="22"/>
      <c r="AJ4495" s="22"/>
    </row>
    <row r="4496" spans="1:36" x14ac:dyDescent="0.2">
      <c r="A4496" s="22"/>
      <c r="B4496" s="22"/>
      <c r="AJ4496" s="22"/>
    </row>
    <row r="4497" spans="1:36" x14ac:dyDescent="0.2">
      <c r="A4497" s="22"/>
      <c r="B4497" s="22"/>
      <c r="AJ4497" s="22"/>
    </row>
    <row r="4498" spans="1:36" x14ac:dyDescent="0.2">
      <c r="A4498" s="22"/>
      <c r="B4498" s="22"/>
      <c r="AJ4498" s="22"/>
    </row>
    <row r="4499" spans="1:36" x14ac:dyDescent="0.2">
      <c r="A4499" s="22"/>
      <c r="B4499" s="22"/>
      <c r="AJ4499" s="22"/>
    </row>
    <row r="4500" spans="1:36" x14ac:dyDescent="0.2">
      <c r="A4500" s="22"/>
      <c r="B4500" s="22"/>
      <c r="AJ4500" s="22"/>
    </row>
    <row r="4501" spans="1:36" x14ac:dyDescent="0.2">
      <c r="A4501" s="22"/>
      <c r="B4501" s="22"/>
      <c r="AJ4501" s="22"/>
    </row>
    <row r="4502" spans="1:36" x14ac:dyDescent="0.2">
      <c r="A4502" s="22"/>
      <c r="B4502" s="22"/>
      <c r="AJ4502" s="22"/>
    </row>
    <row r="4503" spans="1:36" x14ac:dyDescent="0.2">
      <c r="A4503" s="22"/>
      <c r="B4503" s="22"/>
      <c r="AJ4503" s="22"/>
    </row>
    <row r="4504" spans="1:36" x14ac:dyDescent="0.2">
      <c r="A4504" s="22"/>
      <c r="B4504" s="22"/>
      <c r="AJ4504" s="22"/>
    </row>
    <row r="4505" spans="1:36" x14ac:dyDescent="0.2">
      <c r="A4505" s="22"/>
      <c r="B4505" s="22"/>
      <c r="AJ4505" s="22"/>
    </row>
    <row r="4506" spans="1:36" x14ac:dyDescent="0.2">
      <c r="A4506" s="22"/>
      <c r="B4506" s="22"/>
      <c r="AJ4506" s="22"/>
    </row>
    <row r="4507" spans="1:36" x14ac:dyDescent="0.2">
      <c r="A4507" s="22"/>
      <c r="B4507" s="22"/>
      <c r="AJ4507" s="22"/>
    </row>
    <row r="4508" spans="1:36" x14ac:dyDescent="0.2">
      <c r="A4508" s="22"/>
      <c r="B4508" s="22"/>
      <c r="AJ4508" s="22"/>
    </row>
    <row r="4509" spans="1:36" x14ac:dyDescent="0.2">
      <c r="A4509" s="22"/>
      <c r="B4509" s="22"/>
      <c r="AJ4509" s="22"/>
    </row>
    <row r="4510" spans="1:36" x14ac:dyDescent="0.2">
      <c r="A4510" s="22"/>
      <c r="B4510" s="22"/>
      <c r="AJ4510" s="22"/>
    </row>
    <row r="4511" spans="1:36" x14ac:dyDescent="0.2">
      <c r="A4511" s="22"/>
      <c r="B4511" s="22"/>
      <c r="AJ4511" s="22"/>
    </row>
    <row r="4512" spans="1:36" x14ac:dyDescent="0.2">
      <c r="A4512" s="22"/>
      <c r="B4512" s="22"/>
      <c r="AJ4512" s="22"/>
    </row>
    <row r="4513" spans="1:36" x14ac:dyDescent="0.2">
      <c r="A4513" s="22"/>
      <c r="B4513" s="22"/>
      <c r="AJ4513" s="22"/>
    </row>
    <row r="4514" spans="1:36" x14ac:dyDescent="0.2">
      <c r="A4514" s="22"/>
      <c r="B4514" s="22"/>
      <c r="AJ4514" s="22"/>
    </row>
    <row r="4515" spans="1:36" x14ac:dyDescent="0.2">
      <c r="A4515" s="22"/>
      <c r="B4515" s="22"/>
      <c r="AJ4515" s="22"/>
    </row>
    <row r="4516" spans="1:36" x14ac:dyDescent="0.2">
      <c r="A4516" s="22"/>
      <c r="B4516" s="22"/>
      <c r="AJ4516" s="22"/>
    </row>
    <row r="4517" spans="1:36" x14ac:dyDescent="0.2">
      <c r="A4517" s="22"/>
      <c r="B4517" s="22"/>
      <c r="AJ4517" s="22"/>
    </row>
    <row r="4518" spans="1:36" x14ac:dyDescent="0.2">
      <c r="A4518" s="22"/>
      <c r="B4518" s="22"/>
      <c r="AJ4518" s="22"/>
    </row>
    <row r="4519" spans="1:36" x14ac:dyDescent="0.2">
      <c r="A4519" s="22"/>
      <c r="B4519" s="22"/>
      <c r="AJ4519" s="22"/>
    </row>
    <row r="4520" spans="1:36" x14ac:dyDescent="0.2">
      <c r="A4520" s="22"/>
      <c r="B4520" s="22"/>
      <c r="AJ4520" s="22"/>
    </row>
    <row r="4521" spans="1:36" x14ac:dyDescent="0.2">
      <c r="A4521" s="22"/>
      <c r="B4521" s="22"/>
      <c r="AJ4521" s="22"/>
    </row>
    <row r="4522" spans="1:36" x14ac:dyDescent="0.2">
      <c r="A4522" s="22"/>
      <c r="B4522" s="22"/>
      <c r="AJ4522" s="22"/>
    </row>
    <row r="4523" spans="1:36" x14ac:dyDescent="0.2">
      <c r="A4523" s="22"/>
      <c r="B4523" s="22"/>
      <c r="AJ4523" s="22"/>
    </row>
    <row r="4524" spans="1:36" x14ac:dyDescent="0.2">
      <c r="A4524" s="22"/>
      <c r="B4524" s="22"/>
      <c r="AJ4524" s="22"/>
    </row>
    <row r="4525" spans="1:36" x14ac:dyDescent="0.2">
      <c r="A4525" s="22"/>
      <c r="B4525" s="22"/>
      <c r="AJ4525" s="22"/>
    </row>
    <row r="4526" spans="1:36" x14ac:dyDescent="0.2">
      <c r="A4526" s="22"/>
      <c r="B4526" s="22"/>
      <c r="AJ4526" s="22"/>
    </row>
    <row r="4527" spans="1:36" x14ac:dyDescent="0.2">
      <c r="A4527" s="22"/>
      <c r="B4527" s="22"/>
      <c r="AJ4527" s="22"/>
    </row>
    <row r="4528" spans="1:36" x14ac:dyDescent="0.2">
      <c r="A4528" s="22"/>
      <c r="B4528" s="22"/>
      <c r="AJ4528" s="22"/>
    </row>
    <row r="4529" spans="1:36" x14ac:dyDescent="0.2">
      <c r="A4529" s="22"/>
      <c r="B4529" s="22"/>
      <c r="AJ4529" s="22"/>
    </row>
    <row r="4530" spans="1:36" x14ac:dyDescent="0.2">
      <c r="A4530" s="22"/>
      <c r="B4530" s="22"/>
      <c r="AJ4530" s="22"/>
    </row>
    <row r="4531" spans="1:36" x14ac:dyDescent="0.2">
      <c r="A4531" s="22"/>
      <c r="B4531" s="22"/>
      <c r="AJ4531" s="22"/>
    </row>
    <row r="4532" spans="1:36" x14ac:dyDescent="0.2">
      <c r="A4532" s="22"/>
      <c r="B4532" s="22"/>
      <c r="AJ4532" s="22"/>
    </row>
    <row r="4533" spans="1:36" x14ac:dyDescent="0.2">
      <c r="A4533" s="22"/>
      <c r="B4533" s="22"/>
      <c r="AJ4533" s="22"/>
    </row>
    <row r="4534" spans="1:36" x14ac:dyDescent="0.2">
      <c r="A4534" s="22"/>
      <c r="B4534" s="22"/>
      <c r="AJ4534" s="22"/>
    </row>
    <row r="4535" spans="1:36" x14ac:dyDescent="0.2">
      <c r="A4535" s="22"/>
      <c r="B4535" s="22"/>
      <c r="AJ4535" s="22"/>
    </row>
    <row r="4536" spans="1:36" x14ac:dyDescent="0.2">
      <c r="A4536" s="22"/>
      <c r="B4536" s="22"/>
      <c r="AJ4536" s="22"/>
    </row>
    <row r="4537" spans="1:36" x14ac:dyDescent="0.2">
      <c r="A4537" s="22"/>
      <c r="B4537" s="22"/>
      <c r="AJ4537" s="22"/>
    </row>
    <row r="4538" spans="1:36" x14ac:dyDescent="0.2">
      <c r="A4538" s="22"/>
      <c r="B4538" s="22"/>
      <c r="AJ4538" s="22"/>
    </row>
    <row r="4539" spans="1:36" x14ac:dyDescent="0.2">
      <c r="A4539" s="22"/>
      <c r="B4539" s="22"/>
      <c r="AJ4539" s="22"/>
    </row>
    <row r="4540" spans="1:36" x14ac:dyDescent="0.2">
      <c r="A4540" s="22"/>
      <c r="B4540" s="22"/>
      <c r="AJ4540" s="22"/>
    </row>
    <row r="4541" spans="1:36" x14ac:dyDescent="0.2">
      <c r="A4541" s="22"/>
      <c r="B4541" s="22"/>
      <c r="AJ4541" s="22"/>
    </row>
    <row r="4542" spans="1:36" x14ac:dyDescent="0.2">
      <c r="A4542" s="22"/>
      <c r="B4542" s="22"/>
      <c r="AJ4542" s="22"/>
    </row>
    <row r="4543" spans="1:36" x14ac:dyDescent="0.2">
      <c r="A4543" s="22"/>
      <c r="B4543" s="22"/>
      <c r="AJ4543" s="22"/>
    </row>
    <row r="4544" spans="1:36" x14ac:dyDescent="0.2">
      <c r="A4544" s="22"/>
      <c r="B4544" s="22"/>
      <c r="AJ4544" s="22"/>
    </row>
    <row r="4545" spans="1:36" x14ac:dyDescent="0.2">
      <c r="A4545" s="22"/>
      <c r="B4545" s="22"/>
      <c r="AJ4545" s="22"/>
    </row>
    <row r="4546" spans="1:36" x14ac:dyDescent="0.2">
      <c r="A4546" s="22"/>
      <c r="B4546" s="22"/>
      <c r="AJ4546" s="22"/>
    </row>
    <row r="4547" spans="1:36" x14ac:dyDescent="0.2">
      <c r="A4547" s="22"/>
      <c r="B4547" s="22"/>
      <c r="AJ4547" s="22"/>
    </row>
    <row r="4548" spans="1:36" x14ac:dyDescent="0.2">
      <c r="A4548" s="22"/>
      <c r="B4548" s="22"/>
      <c r="AJ4548" s="22"/>
    </row>
    <row r="4549" spans="1:36" x14ac:dyDescent="0.2">
      <c r="A4549" s="22"/>
      <c r="B4549" s="22"/>
      <c r="AJ4549" s="22"/>
    </row>
    <row r="4550" spans="1:36" x14ac:dyDescent="0.2">
      <c r="A4550" s="22"/>
      <c r="B4550" s="22"/>
      <c r="AJ4550" s="22"/>
    </row>
    <row r="4551" spans="1:36" x14ac:dyDescent="0.2">
      <c r="A4551" s="22"/>
      <c r="B4551" s="22"/>
      <c r="AJ4551" s="22"/>
    </row>
    <row r="4552" spans="1:36" x14ac:dyDescent="0.2">
      <c r="A4552" s="22"/>
      <c r="B4552" s="22"/>
      <c r="AJ4552" s="22"/>
    </row>
    <row r="4553" spans="1:36" x14ac:dyDescent="0.2">
      <c r="A4553" s="22"/>
      <c r="B4553" s="22"/>
      <c r="AJ4553" s="22"/>
    </row>
    <row r="4554" spans="1:36" x14ac:dyDescent="0.2">
      <c r="A4554" s="22"/>
      <c r="B4554" s="22"/>
      <c r="AJ4554" s="22"/>
    </row>
    <row r="4555" spans="1:36" x14ac:dyDescent="0.2">
      <c r="A4555" s="22"/>
      <c r="B4555" s="22"/>
      <c r="AJ4555" s="22"/>
    </row>
    <row r="4556" spans="1:36" x14ac:dyDescent="0.2">
      <c r="A4556" s="22"/>
      <c r="B4556" s="22"/>
      <c r="AJ4556" s="22"/>
    </row>
    <row r="4557" spans="1:36" x14ac:dyDescent="0.2">
      <c r="A4557" s="22"/>
      <c r="B4557" s="22"/>
      <c r="AJ4557" s="22"/>
    </row>
    <row r="4558" spans="1:36" x14ac:dyDescent="0.2">
      <c r="A4558" s="22"/>
      <c r="B4558" s="22"/>
      <c r="AJ4558" s="22"/>
    </row>
    <row r="4559" spans="1:36" x14ac:dyDescent="0.2">
      <c r="A4559" s="22"/>
      <c r="B4559" s="22"/>
      <c r="AJ4559" s="22"/>
    </row>
    <row r="4560" spans="1:36" x14ac:dyDescent="0.2">
      <c r="A4560" s="22"/>
      <c r="B4560" s="22"/>
      <c r="AJ4560" s="22"/>
    </row>
    <row r="4561" spans="1:36" x14ac:dyDescent="0.2">
      <c r="A4561" s="22"/>
      <c r="B4561" s="22"/>
      <c r="AJ4561" s="22"/>
    </row>
    <row r="4562" spans="1:36" x14ac:dyDescent="0.2">
      <c r="A4562" s="22"/>
      <c r="B4562" s="22"/>
      <c r="AJ4562" s="22"/>
    </row>
    <row r="4563" spans="1:36" x14ac:dyDescent="0.2">
      <c r="A4563" s="22"/>
      <c r="B4563" s="22"/>
      <c r="AJ4563" s="22"/>
    </row>
    <row r="4564" spans="1:36" x14ac:dyDescent="0.2">
      <c r="A4564" s="22"/>
      <c r="B4564" s="22"/>
      <c r="AJ4564" s="22"/>
    </row>
    <row r="4565" spans="1:36" x14ac:dyDescent="0.2">
      <c r="A4565" s="22"/>
      <c r="B4565" s="22"/>
      <c r="AJ4565" s="22"/>
    </row>
    <row r="4566" spans="1:36" x14ac:dyDescent="0.2">
      <c r="A4566" s="22"/>
      <c r="B4566" s="22"/>
      <c r="AJ4566" s="22"/>
    </row>
    <row r="4567" spans="1:36" x14ac:dyDescent="0.2">
      <c r="A4567" s="22"/>
      <c r="B4567" s="22"/>
      <c r="AJ4567" s="22"/>
    </row>
    <row r="4568" spans="1:36" x14ac:dyDescent="0.2">
      <c r="A4568" s="22"/>
      <c r="B4568" s="22"/>
      <c r="AJ4568" s="22"/>
    </row>
    <row r="4569" spans="1:36" x14ac:dyDescent="0.2">
      <c r="A4569" s="22"/>
      <c r="B4569" s="22"/>
      <c r="AJ4569" s="22"/>
    </row>
    <row r="4570" spans="1:36" x14ac:dyDescent="0.2">
      <c r="A4570" s="22"/>
      <c r="B4570" s="22"/>
      <c r="AJ4570" s="22"/>
    </row>
    <row r="4571" spans="1:36" x14ac:dyDescent="0.2">
      <c r="A4571" s="22"/>
      <c r="B4571" s="22"/>
      <c r="AJ4571" s="22"/>
    </row>
    <row r="4572" spans="1:36" x14ac:dyDescent="0.2">
      <c r="A4572" s="22"/>
      <c r="B4572" s="22"/>
      <c r="AJ4572" s="22"/>
    </row>
    <row r="4573" spans="1:36" x14ac:dyDescent="0.2">
      <c r="A4573" s="22"/>
      <c r="B4573" s="22"/>
      <c r="AJ4573" s="22"/>
    </row>
    <row r="4574" spans="1:36" x14ac:dyDescent="0.2">
      <c r="A4574" s="22"/>
      <c r="B4574" s="22"/>
      <c r="AJ4574" s="22"/>
    </row>
    <row r="4575" spans="1:36" x14ac:dyDescent="0.2">
      <c r="A4575" s="22"/>
      <c r="B4575" s="22"/>
      <c r="AJ4575" s="22"/>
    </row>
    <row r="4576" spans="1:36" x14ac:dyDescent="0.2">
      <c r="A4576" s="22"/>
      <c r="B4576" s="22"/>
      <c r="AJ4576" s="22"/>
    </row>
    <row r="4577" spans="1:36" x14ac:dyDescent="0.2">
      <c r="A4577" s="22"/>
      <c r="B4577" s="22"/>
      <c r="AJ4577" s="22"/>
    </row>
    <row r="4578" spans="1:36" x14ac:dyDescent="0.2">
      <c r="A4578" s="22"/>
      <c r="B4578" s="22"/>
      <c r="AJ4578" s="22"/>
    </row>
    <row r="4579" spans="1:36" x14ac:dyDescent="0.2">
      <c r="A4579" s="22"/>
      <c r="B4579" s="22"/>
      <c r="AJ4579" s="22"/>
    </row>
    <row r="4580" spans="1:36" x14ac:dyDescent="0.2">
      <c r="A4580" s="22"/>
      <c r="B4580" s="22"/>
      <c r="AJ4580" s="22"/>
    </row>
    <row r="4581" spans="1:36" x14ac:dyDescent="0.2">
      <c r="A4581" s="22"/>
      <c r="B4581" s="22"/>
      <c r="AJ4581" s="22"/>
    </row>
    <row r="4582" spans="1:36" x14ac:dyDescent="0.2">
      <c r="A4582" s="22"/>
      <c r="B4582" s="22"/>
      <c r="AJ4582" s="22"/>
    </row>
    <row r="4583" spans="1:36" x14ac:dyDescent="0.2">
      <c r="A4583" s="22"/>
      <c r="B4583" s="22"/>
      <c r="AJ4583" s="22"/>
    </row>
    <row r="4584" spans="1:36" x14ac:dyDescent="0.2">
      <c r="A4584" s="22"/>
      <c r="B4584" s="22"/>
      <c r="AJ4584" s="22"/>
    </row>
    <row r="4585" spans="1:36" x14ac:dyDescent="0.2">
      <c r="A4585" s="22"/>
      <c r="B4585" s="22"/>
      <c r="AJ4585" s="22"/>
    </row>
    <row r="4586" spans="1:36" x14ac:dyDescent="0.2">
      <c r="A4586" s="22"/>
      <c r="B4586" s="22"/>
      <c r="AJ4586" s="22"/>
    </row>
    <row r="4587" spans="1:36" x14ac:dyDescent="0.2">
      <c r="A4587" s="22"/>
      <c r="B4587" s="22"/>
      <c r="AJ4587" s="22"/>
    </row>
    <row r="4588" spans="1:36" x14ac:dyDescent="0.2">
      <c r="A4588" s="22"/>
      <c r="B4588" s="22"/>
      <c r="AJ4588" s="22"/>
    </row>
    <row r="4589" spans="1:36" x14ac:dyDescent="0.2">
      <c r="A4589" s="22"/>
      <c r="B4589" s="22"/>
      <c r="AJ4589" s="22"/>
    </row>
    <row r="4590" spans="1:36" x14ac:dyDescent="0.2">
      <c r="A4590" s="22"/>
      <c r="B4590" s="22"/>
      <c r="AJ4590" s="22"/>
    </row>
    <row r="4591" spans="1:36" x14ac:dyDescent="0.2">
      <c r="A4591" s="22"/>
      <c r="B4591" s="22"/>
      <c r="AJ4591" s="22"/>
    </row>
    <row r="4592" spans="1:36" x14ac:dyDescent="0.2">
      <c r="A4592" s="22"/>
      <c r="B4592" s="22"/>
      <c r="AJ4592" s="22"/>
    </row>
    <row r="4593" spans="1:36" x14ac:dyDescent="0.2">
      <c r="A4593" s="22"/>
      <c r="B4593" s="22"/>
      <c r="AJ4593" s="22"/>
    </row>
    <row r="4594" spans="1:36" x14ac:dyDescent="0.2">
      <c r="A4594" s="22"/>
      <c r="B4594" s="22"/>
      <c r="AJ4594" s="22"/>
    </row>
    <row r="4595" spans="1:36" x14ac:dyDescent="0.2">
      <c r="A4595" s="22"/>
      <c r="B4595" s="22"/>
      <c r="AJ4595" s="22"/>
    </row>
    <row r="4596" spans="1:36" x14ac:dyDescent="0.2">
      <c r="A4596" s="22"/>
      <c r="B4596" s="22"/>
      <c r="AJ4596" s="22"/>
    </row>
    <row r="4597" spans="1:36" x14ac:dyDescent="0.2">
      <c r="A4597" s="22"/>
      <c r="B4597" s="22"/>
      <c r="AJ4597" s="22"/>
    </row>
    <row r="4598" spans="1:36" x14ac:dyDescent="0.2">
      <c r="A4598" s="22"/>
      <c r="B4598" s="22"/>
      <c r="AJ4598" s="22"/>
    </row>
    <row r="4599" spans="1:36" x14ac:dyDescent="0.2">
      <c r="A4599" s="22"/>
      <c r="B4599" s="22"/>
      <c r="AJ4599" s="22"/>
    </row>
    <row r="4600" spans="1:36" x14ac:dyDescent="0.2">
      <c r="A4600" s="22"/>
      <c r="B4600" s="22"/>
      <c r="AJ4600" s="22"/>
    </row>
    <row r="4601" spans="1:36" x14ac:dyDescent="0.2">
      <c r="A4601" s="22"/>
      <c r="B4601" s="22"/>
      <c r="AJ4601" s="22"/>
    </row>
    <row r="4602" spans="1:36" x14ac:dyDescent="0.2">
      <c r="A4602" s="22"/>
      <c r="B4602" s="22"/>
      <c r="AJ4602" s="22"/>
    </row>
    <row r="4603" spans="1:36" x14ac:dyDescent="0.2">
      <c r="A4603" s="22"/>
      <c r="B4603" s="22"/>
      <c r="AJ4603" s="22"/>
    </row>
    <row r="4604" spans="1:36" x14ac:dyDescent="0.2">
      <c r="A4604" s="22"/>
      <c r="B4604" s="22"/>
      <c r="AJ4604" s="22"/>
    </row>
    <row r="4605" spans="1:36" x14ac:dyDescent="0.2">
      <c r="A4605" s="22"/>
      <c r="B4605" s="22"/>
      <c r="AJ4605" s="22"/>
    </row>
    <row r="4606" spans="1:36" x14ac:dyDescent="0.2">
      <c r="A4606" s="22"/>
      <c r="B4606" s="22"/>
      <c r="AJ4606" s="22"/>
    </row>
    <row r="4607" spans="1:36" x14ac:dyDescent="0.2">
      <c r="A4607" s="22"/>
      <c r="B4607" s="22"/>
      <c r="AJ4607" s="22"/>
    </row>
    <row r="4608" spans="1:36" x14ac:dyDescent="0.2">
      <c r="A4608" s="22"/>
      <c r="B4608" s="22"/>
      <c r="AJ4608" s="22"/>
    </row>
    <row r="4609" spans="1:36" x14ac:dyDescent="0.2">
      <c r="A4609" s="22"/>
      <c r="B4609" s="22"/>
      <c r="AJ4609" s="22"/>
    </row>
    <row r="4610" spans="1:36" x14ac:dyDescent="0.2">
      <c r="A4610" s="22"/>
      <c r="B4610" s="22"/>
      <c r="AJ4610" s="22"/>
    </row>
    <row r="4611" spans="1:36" x14ac:dyDescent="0.2">
      <c r="A4611" s="22"/>
      <c r="B4611" s="22"/>
      <c r="AJ4611" s="22"/>
    </row>
    <row r="4612" spans="1:36" x14ac:dyDescent="0.2">
      <c r="A4612" s="22"/>
      <c r="B4612" s="22"/>
      <c r="AJ4612" s="22"/>
    </row>
    <row r="4613" spans="1:36" x14ac:dyDescent="0.2">
      <c r="A4613" s="22"/>
      <c r="B4613" s="22"/>
      <c r="AJ4613" s="22"/>
    </row>
    <row r="4614" spans="1:36" x14ac:dyDescent="0.2">
      <c r="A4614" s="22"/>
      <c r="B4614" s="22"/>
      <c r="AJ4614" s="22"/>
    </row>
    <row r="4615" spans="1:36" x14ac:dyDescent="0.2">
      <c r="A4615" s="22"/>
      <c r="B4615" s="22"/>
      <c r="AJ4615" s="22"/>
    </row>
    <row r="4616" spans="1:36" x14ac:dyDescent="0.2">
      <c r="A4616" s="22"/>
      <c r="B4616" s="22"/>
      <c r="AJ4616" s="22"/>
    </row>
    <row r="4617" spans="1:36" x14ac:dyDescent="0.2">
      <c r="A4617" s="22"/>
      <c r="B4617" s="22"/>
      <c r="AJ4617" s="22"/>
    </row>
    <row r="4618" spans="1:36" x14ac:dyDescent="0.2">
      <c r="A4618" s="22"/>
      <c r="B4618" s="22"/>
      <c r="AJ4618" s="22"/>
    </row>
    <row r="4619" spans="1:36" x14ac:dyDescent="0.2">
      <c r="A4619" s="22"/>
      <c r="B4619" s="22"/>
      <c r="AJ4619" s="22"/>
    </row>
    <row r="4620" spans="1:36" x14ac:dyDescent="0.2">
      <c r="A4620" s="22"/>
      <c r="B4620" s="22"/>
      <c r="AJ4620" s="22"/>
    </row>
    <row r="4621" spans="1:36" x14ac:dyDescent="0.2">
      <c r="A4621" s="22"/>
      <c r="B4621" s="22"/>
      <c r="AJ4621" s="22"/>
    </row>
    <row r="4622" spans="1:36" x14ac:dyDescent="0.2">
      <c r="A4622" s="22"/>
      <c r="B4622" s="22"/>
      <c r="AJ4622" s="22"/>
    </row>
    <row r="4623" spans="1:36" x14ac:dyDescent="0.2">
      <c r="A4623" s="22"/>
      <c r="B4623" s="22"/>
      <c r="AJ4623" s="22"/>
    </row>
    <row r="4624" spans="1:36" x14ac:dyDescent="0.2">
      <c r="A4624" s="22"/>
      <c r="B4624" s="22"/>
      <c r="AJ4624" s="22"/>
    </row>
    <row r="4625" spans="1:36" x14ac:dyDescent="0.2">
      <c r="A4625" s="22"/>
      <c r="B4625" s="22"/>
      <c r="AJ4625" s="22"/>
    </row>
    <row r="4626" spans="1:36" x14ac:dyDescent="0.2">
      <c r="A4626" s="22"/>
      <c r="B4626" s="22"/>
      <c r="AJ4626" s="22"/>
    </row>
    <row r="4627" spans="1:36" x14ac:dyDescent="0.2">
      <c r="A4627" s="22"/>
      <c r="B4627" s="22"/>
      <c r="AJ4627" s="22"/>
    </row>
    <row r="4628" spans="1:36" x14ac:dyDescent="0.2">
      <c r="A4628" s="22"/>
      <c r="B4628" s="22"/>
      <c r="AJ4628" s="22"/>
    </row>
    <row r="4629" spans="1:36" x14ac:dyDescent="0.2">
      <c r="A4629" s="22"/>
      <c r="B4629" s="22"/>
      <c r="AJ4629" s="22"/>
    </row>
    <row r="4630" spans="1:36" x14ac:dyDescent="0.2">
      <c r="A4630" s="22"/>
      <c r="B4630" s="22"/>
      <c r="AJ4630" s="22"/>
    </row>
    <row r="4631" spans="1:36" x14ac:dyDescent="0.2">
      <c r="A4631" s="22"/>
      <c r="B4631" s="22"/>
      <c r="AJ4631" s="22"/>
    </row>
    <row r="4632" spans="1:36" x14ac:dyDescent="0.2">
      <c r="A4632" s="22"/>
      <c r="B4632" s="22"/>
      <c r="AJ4632" s="22"/>
    </row>
    <row r="4633" spans="1:36" x14ac:dyDescent="0.2">
      <c r="A4633" s="22"/>
      <c r="B4633" s="22"/>
      <c r="AJ4633" s="22"/>
    </row>
    <row r="4634" spans="1:36" x14ac:dyDescent="0.2">
      <c r="A4634" s="22"/>
      <c r="B4634" s="22"/>
      <c r="AJ4634" s="22"/>
    </row>
    <row r="4635" spans="1:36" x14ac:dyDescent="0.2">
      <c r="A4635" s="22"/>
      <c r="B4635" s="22"/>
      <c r="AJ4635" s="22"/>
    </row>
    <row r="4636" spans="1:36" x14ac:dyDescent="0.2">
      <c r="A4636" s="22"/>
      <c r="B4636" s="22"/>
      <c r="AJ4636" s="22"/>
    </row>
    <row r="4637" spans="1:36" x14ac:dyDescent="0.2">
      <c r="A4637" s="22"/>
      <c r="B4637" s="22"/>
      <c r="AJ4637" s="22"/>
    </row>
    <row r="4638" spans="1:36" x14ac:dyDescent="0.2">
      <c r="A4638" s="22"/>
      <c r="B4638" s="22"/>
      <c r="AJ4638" s="22"/>
    </row>
    <row r="4639" spans="1:36" x14ac:dyDescent="0.2">
      <c r="A4639" s="22"/>
      <c r="B4639" s="22"/>
      <c r="AJ4639" s="22"/>
    </row>
    <row r="4640" spans="1:36" x14ac:dyDescent="0.2">
      <c r="A4640" s="22"/>
      <c r="B4640" s="22"/>
      <c r="AJ4640" s="22"/>
    </row>
    <row r="4641" spans="1:36" x14ac:dyDescent="0.2">
      <c r="A4641" s="22"/>
      <c r="B4641" s="22"/>
      <c r="AJ4641" s="22"/>
    </row>
    <row r="4642" spans="1:36" x14ac:dyDescent="0.2">
      <c r="A4642" s="22"/>
      <c r="B4642" s="22"/>
      <c r="AJ4642" s="22"/>
    </row>
    <row r="4643" spans="1:36" x14ac:dyDescent="0.2">
      <c r="A4643" s="22"/>
      <c r="B4643" s="22"/>
      <c r="AJ4643" s="22"/>
    </row>
    <row r="4644" spans="1:36" x14ac:dyDescent="0.2">
      <c r="A4644" s="22"/>
      <c r="B4644" s="22"/>
      <c r="AJ4644" s="22"/>
    </row>
    <row r="4645" spans="1:36" x14ac:dyDescent="0.2">
      <c r="A4645" s="22"/>
      <c r="B4645" s="22"/>
      <c r="AJ4645" s="22"/>
    </row>
    <row r="4646" spans="1:36" x14ac:dyDescent="0.2">
      <c r="A4646" s="22"/>
      <c r="B4646" s="22"/>
      <c r="AJ4646" s="22"/>
    </row>
    <row r="4647" spans="1:36" x14ac:dyDescent="0.2">
      <c r="A4647" s="22"/>
      <c r="B4647" s="22"/>
      <c r="AJ4647" s="22"/>
    </row>
    <row r="4648" spans="1:36" x14ac:dyDescent="0.2">
      <c r="A4648" s="22"/>
      <c r="B4648" s="22"/>
      <c r="AJ4648" s="22"/>
    </row>
    <row r="4649" spans="1:36" x14ac:dyDescent="0.2">
      <c r="A4649" s="22"/>
      <c r="B4649" s="22"/>
      <c r="AJ4649" s="22"/>
    </row>
    <row r="4650" spans="1:36" x14ac:dyDescent="0.2">
      <c r="A4650" s="22"/>
      <c r="B4650" s="22"/>
      <c r="AJ4650" s="22"/>
    </row>
    <row r="4651" spans="1:36" x14ac:dyDescent="0.2">
      <c r="A4651" s="22"/>
      <c r="B4651" s="22"/>
      <c r="AJ4651" s="22"/>
    </row>
    <row r="4652" spans="1:36" x14ac:dyDescent="0.2">
      <c r="A4652" s="22"/>
      <c r="B4652" s="22"/>
      <c r="AJ4652" s="22"/>
    </row>
    <row r="4653" spans="1:36" x14ac:dyDescent="0.2">
      <c r="A4653" s="22"/>
      <c r="B4653" s="22"/>
      <c r="AJ4653" s="22"/>
    </row>
    <row r="4654" spans="1:36" x14ac:dyDescent="0.2">
      <c r="A4654" s="22"/>
      <c r="B4654" s="22"/>
      <c r="AJ4654" s="22"/>
    </row>
    <row r="4655" spans="1:36" x14ac:dyDescent="0.2">
      <c r="A4655" s="22"/>
      <c r="B4655" s="22"/>
      <c r="AJ4655" s="22"/>
    </row>
    <row r="4656" spans="1:36" x14ac:dyDescent="0.2">
      <c r="A4656" s="22"/>
      <c r="B4656" s="22"/>
      <c r="AJ4656" s="22"/>
    </row>
    <row r="4657" spans="1:36" x14ac:dyDescent="0.2">
      <c r="A4657" s="22"/>
      <c r="B4657" s="22"/>
      <c r="AJ4657" s="22"/>
    </row>
    <row r="4658" spans="1:36" x14ac:dyDescent="0.2">
      <c r="A4658" s="22"/>
      <c r="B4658" s="22"/>
      <c r="AJ4658" s="22"/>
    </row>
    <row r="4659" spans="1:36" x14ac:dyDescent="0.2">
      <c r="A4659" s="22"/>
      <c r="B4659" s="22"/>
      <c r="AJ4659" s="22"/>
    </row>
    <row r="4660" spans="1:36" x14ac:dyDescent="0.2">
      <c r="A4660" s="22"/>
      <c r="B4660" s="22"/>
      <c r="AJ4660" s="22"/>
    </row>
    <row r="4661" spans="1:36" x14ac:dyDescent="0.2">
      <c r="A4661" s="22"/>
      <c r="B4661" s="22"/>
      <c r="AJ4661" s="22"/>
    </row>
    <row r="4662" spans="1:36" x14ac:dyDescent="0.2">
      <c r="A4662" s="22"/>
      <c r="B4662" s="22"/>
      <c r="AJ4662" s="22"/>
    </row>
    <row r="4663" spans="1:36" x14ac:dyDescent="0.2">
      <c r="A4663" s="22"/>
      <c r="B4663" s="22"/>
      <c r="AJ4663" s="22"/>
    </row>
    <row r="4664" spans="1:36" x14ac:dyDescent="0.2">
      <c r="A4664" s="22"/>
      <c r="B4664" s="22"/>
      <c r="AJ4664" s="22"/>
    </row>
    <row r="4665" spans="1:36" x14ac:dyDescent="0.2">
      <c r="A4665" s="22"/>
      <c r="B4665" s="22"/>
      <c r="AJ4665" s="22"/>
    </row>
    <row r="4666" spans="1:36" x14ac:dyDescent="0.2">
      <c r="A4666" s="22"/>
      <c r="B4666" s="22"/>
      <c r="AJ4666" s="22"/>
    </row>
    <row r="4667" spans="1:36" x14ac:dyDescent="0.2">
      <c r="A4667" s="22"/>
      <c r="B4667" s="22"/>
      <c r="AJ4667" s="22"/>
    </row>
    <row r="4668" spans="1:36" x14ac:dyDescent="0.2">
      <c r="A4668" s="22"/>
      <c r="B4668" s="22"/>
      <c r="AJ4668" s="22"/>
    </row>
    <row r="4669" spans="1:36" x14ac:dyDescent="0.2">
      <c r="A4669" s="22"/>
      <c r="B4669" s="22"/>
      <c r="AJ4669" s="22"/>
    </row>
    <row r="4670" spans="1:36" x14ac:dyDescent="0.2">
      <c r="A4670" s="22"/>
      <c r="B4670" s="22"/>
      <c r="AJ4670" s="22"/>
    </row>
    <row r="4671" spans="1:36" x14ac:dyDescent="0.2">
      <c r="A4671" s="22"/>
      <c r="B4671" s="22"/>
      <c r="AJ4671" s="22"/>
    </row>
    <row r="4672" spans="1:36" x14ac:dyDescent="0.2">
      <c r="A4672" s="22"/>
      <c r="B4672" s="22"/>
      <c r="AJ4672" s="22"/>
    </row>
    <row r="4673" spans="1:36" x14ac:dyDescent="0.2">
      <c r="A4673" s="22"/>
      <c r="B4673" s="22"/>
      <c r="AJ4673" s="22"/>
    </row>
    <row r="4674" spans="1:36" x14ac:dyDescent="0.2">
      <c r="A4674" s="22"/>
      <c r="B4674" s="22"/>
      <c r="AJ4674" s="22"/>
    </row>
    <row r="4675" spans="1:36" x14ac:dyDescent="0.2">
      <c r="A4675" s="22"/>
      <c r="B4675" s="22"/>
      <c r="AJ4675" s="22"/>
    </row>
    <row r="4676" spans="1:36" x14ac:dyDescent="0.2">
      <c r="A4676" s="22"/>
      <c r="B4676" s="22"/>
      <c r="AJ4676" s="22"/>
    </row>
    <row r="4677" spans="1:36" x14ac:dyDescent="0.2">
      <c r="A4677" s="22"/>
      <c r="B4677" s="22"/>
      <c r="AJ4677" s="22"/>
    </row>
    <row r="4678" spans="1:36" x14ac:dyDescent="0.2">
      <c r="A4678" s="22"/>
      <c r="B4678" s="22"/>
      <c r="AJ4678" s="22"/>
    </row>
    <row r="4679" spans="1:36" x14ac:dyDescent="0.2">
      <c r="A4679" s="22"/>
      <c r="B4679" s="22"/>
      <c r="AJ4679" s="22"/>
    </row>
    <row r="4680" spans="1:36" x14ac:dyDescent="0.2">
      <c r="A4680" s="22"/>
      <c r="B4680" s="22"/>
      <c r="AJ4680" s="22"/>
    </row>
    <row r="4681" spans="1:36" x14ac:dyDescent="0.2">
      <c r="A4681" s="22"/>
      <c r="B4681" s="22"/>
      <c r="AJ4681" s="22"/>
    </row>
    <row r="4682" spans="1:36" x14ac:dyDescent="0.2">
      <c r="A4682" s="22"/>
      <c r="B4682" s="22"/>
      <c r="AJ4682" s="22"/>
    </row>
    <row r="4683" spans="1:36" x14ac:dyDescent="0.2">
      <c r="A4683" s="22"/>
      <c r="B4683" s="22"/>
      <c r="AJ4683" s="22"/>
    </row>
    <row r="4684" spans="1:36" x14ac:dyDescent="0.2">
      <c r="A4684" s="22"/>
      <c r="B4684" s="22"/>
      <c r="AJ4684" s="22"/>
    </row>
    <row r="4685" spans="1:36" x14ac:dyDescent="0.2">
      <c r="A4685" s="22"/>
      <c r="B4685" s="22"/>
      <c r="AJ4685" s="22"/>
    </row>
    <row r="4686" spans="1:36" x14ac:dyDescent="0.2">
      <c r="A4686" s="22"/>
      <c r="B4686" s="22"/>
      <c r="AJ4686" s="22"/>
    </row>
    <row r="4687" spans="1:36" x14ac:dyDescent="0.2">
      <c r="A4687" s="22"/>
      <c r="B4687" s="22"/>
      <c r="AJ4687" s="22"/>
    </row>
    <row r="4688" spans="1:36" x14ac:dyDescent="0.2">
      <c r="A4688" s="22"/>
      <c r="B4688" s="22"/>
      <c r="AJ4688" s="22"/>
    </row>
    <row r="4689" spans="1:36" x14ac:dyDescent="0.2">
      <c r="A4689" s="22"/>
      <c r="B4689" s="22"/>
      <c r="AJ4689" s="22"/>
    </row>
    <row r="4690" spans="1:36" x14ac:dyDescent="0.2">
      <c r="A4690" s="22"/>
      <c r="B4690" s="22"/>
      <c r="AJ4690" s="22"/>
    </row>
    <row r="4691" spans="1:36" x14ac:dyDescent="0.2">
      <c r="A4691" s="22"/>
      <c r="B4691" s="22"/>
      <c r="AJ4691" s="22"/>
    </row>
    <row r="4692" spans="1:36" x14ac:dyDescent="0.2">
      <c r="A4692" s="22"/>
      <c r="B4692" s="22"/>
      <c r="AJ4692" s="22"/>
    </row>
    <row r="4693" spans="1:36" x14ac:dyDescent="0.2">
      <c r="A4693" s="22"/>
      <c r="B4693" s="22"/>
      <c r="AJ4693" s="22"/>
    </row>
    <row r="4694" spans="1:36" x14ac:dyDescent="0.2">
      <c r="A4694" s="22"/>
      <c r="B4694" s="22"/>
      <c r="AJ4694" s="22"/>
    </row>
    <row r="4695" spans="1:36" x14ac:dyDescent="0.2">
      <c r="A4695" s="22"/>
      <c r="B4695" s="22"/>
      <c r="AJ4695" s="22"/>
    </row>
    <row r="4696" spans="1:36" x14ac:dyDescent="0.2">
      <c r="A4696" s="22"/>
      <c r="B4696" s="22"/>
      <c r="AJ4696" s="22"/>
    </row>
    <row r="4697" spans="1:36" x14ac:dyDescent="0.2">
      <c r="A4697" s="22"/>
      <c r="B4697" s="22"/>
      <c r="AJ4697" s="22"/>
    </row>
    <row r="4698" spans="1:36" x14ac:dyDescent="0.2">
      <c r="A4698" s="22"/>
      <c r="B4698" s="22"/>
      <c r="AJ4698" s="22"/>
    </row>
    <row r="4699" spans="1:36" x14ac:dyDescent="0.2">
      <c r="A4699" s="22"/>
      <c r="B4699" s="22"/>
      <c r="AJ4699" s="22"/>
    </row>
    <row r="4700" spans="1:36" x14ac:dyDescent="0.2">
      <c r="A4700" s="22"/>
      <c r="B4700" s="22"/>
      <c r="AJ4700" s="22"/>
    </row>
    <row r="4701" spans="1:36" x14ac:dyDescent="0.2">
      <c r="A4701" s="22"/>
      <c r="B4701" s="22"/>
      <c r="AJ4701" s="22"/>
    </row>
    <row r="4702" spans="1:36" x14ac:dyDescent="0.2">
      <c r="A4702" s="22"/>
      <c r="B4702" s="22"/>
      <c r="AJ4702" s="22"/>
    </row>
    <row r="4703" spans="1:36" x14ac:dyDescent="0.2">
      <c r="A4703" s="22"/>
      <c r="B4703" s="22"/>
      <c r="AJ4703" s="22"/>
    </row>
    <row r="4704" spans="1:36" x14ac:dyDescent="0.2">
      <c r="A4704" s="22"/>
      <c r="B4704" s="22"/>
      <c r="AJ4704" s="22"/>
    </row>
    <row r="4705" spans="1:36" x14ac:dyDescent="0.2">
      <c r="A4705" s="22"/>
      <c r="B4705" s="22"/>
      <c r="AJ4705" s="22"/>
    </row>
    <row r="4706" spans="1:36" x14ac:dyDescent="0.2">
      <c r="A4706" s="22"/>
      <c r="B4706" s="22"/>
      <c r="AJ4706" s="22"/>
    </row>
    <row r="4707" spans="1:36" x14ac:dyDescent="0.2">
      <c r="A4707" s="22"/>
      <c r="B4707" s="22"/>
      <c r="AJ4707" s="22"/>
    </row>
    <row r="4708" spans="1:36" x14ac:dyDescent="0.2">
      <c r="A4708" s="22"/>
      <c r="B4708" s="22"/>
      <c r="AJ4708" s="22"/>
    </row>
    <row r="4709" spans="1:36" x14ac:dyDescent="0.2">
      <c r="A4709" s="22"/>
      <c r="B4709" s="22"/>
      <c r="AJ4709" s="22"/>
    </row>
    <row r="4710" spans="1:36" x14ac:dyDescent="0.2">
      <c r="A4710" s="22"/>
      <c r="B4710" s="22"/>
      <c r="AJ4710" s="22"/>
    </row>
    <row r="4711" spans="1:36" x14ac:dyDescent="0.2">
      <c r="A4711" s="22"/>
      <c r="B4711" s="22"/>
      <c r="AJ4711" s="22"/>
    </row>
    <row r="4712" spans="1:36" x14ac:dyDescent="0.2">
      <c r="A4712" s="22"/>
      <c r="B4712" s="22"/>
      <c r="AJ4712" s="22"/>
    </row>
    <row r="4713" spans="1:36" x14ac:dyDescent="0.2">
      <c r="A4713" s="22"/>
      <c r="B4713" s="22"/>
      <c r="AJ4713" s="22"/>
    </row>
    <row r="4714" spans="1:36" x14ac:dyDescent="0.2">
      <c r="A4714" s="22"/>
      <c r="B4714" s="22"/>
      <c r="AJ4714" s="22"/>
    </row>
    <row r="4715" spans="1:36" x14ac:dyDescent="0.2">
      <c r="A4715" s="22"/>
      <c r="B4715" s="22"/>
      <c r="AJ4715" s="22"/>
    </row>
    <row r="4716" spans="1:36" x14ac:dyDescent="0.2">
      <c r="A4716" s="22"/>
      <c r="B4716" s="22"/>
      <c r="AJ4716" s="22"/>
    </row>
    <row r="4717" spans="1:36" x14ac:dyDescent="0.2">
      <c r="A4717" s="22"/>
      <c r="B4717" s="22"/>
      <c r="AJ4717" s="22"/>
    </row>
    <row r="4718" spans="1:36" x14ac:dyDescent="0.2">
      <c r="A4718" s="22"/>
      <c r="B4718" s="22"/>
      <c r="AJ4718" s="22"/>
    </row>
    <row r="4719" spans="1:36" x14ac:dyDescent="0.2">
      <c r="A4719" s="22"/>
      <c r="B4719" s="22"/>
      <c r="AJ4719" s="22"/>
    </row>
    <row r="4720" spans="1:36" x14ac:dyDescent="0.2">
      <c r="A4720" s="22"/>
      <c r="B4720" s="22"/>
      <c r="AJ4720" s="22"/>
    </row>
    <row r="4721" spans="1:36" x14ac:dyDescent="0.2">
      <c r="A4721" s="22"/>
      <c r="B4721" s="22"/>
      <c r="AJ4721" s="22"/>
    </row>
    <row r="4722" spans="1:36" x14ac:dyDescent="0.2">
      <c r="A4722" s="22"/>
      <c r="B4722" s="22"/>
      <c r="AJ4722" s="22"/>
    </row>
    <row r="4723" spans="1:36" x14ac:dyDescent="0.2">
      <c r="A4723" s="22"/>
      <c r="B4723" s="22"/>
      <c r="AJ4723" s="22"/>
    </row>
    <row r="4724" spans="1:36" x14ac:dyDescent="0.2">
      <c r="A4724" s="22"/>
      <c r="B4724" s="22"/>
      <c r="AJ4724" s="22"/>
    </row>
    <row r="4725" spans="1:36" x14ac:dyDescent="0.2">
      <c r="A4725" s="22"/>
      <c r="B4725" s="22"/>
      <c r="AJ4725" s="22"/>
    </row>
    <row r="4726" spans="1:36" x14ac:dyDescent="0.2">
      <c r="A4726" s="22"/>
      <c r="B4726" s="22"/>
      <c r="AJ4726" s="22"/>
    </row>
    <row r="4727" spans="1:36" x14ac:dyDescent="0.2">
      <c r="A4727" s="22"/>
      <c r="B4727" s="22"/>
      <c r="AJ4727" s="22"/>
    </row>
    <row r="4728" spans="1:36" x14ac:dyDescent="0.2">
      <c r="A4728" s="22"/>
      <c r="B4728" s="22"/>
      <c r="AJ4728" s="22"/>
    </row>
    <row r="4729" spans="1:36" x14ac:dyDescent="0.2">
      <c r="A4729" s="22"/>
      <c r="B4729" s="22"/>
      <c r="AJ4729" s="22"/>
    </row>
    <row r="4730" spans="1:36" x14ac:dyDescent="0.2">
      <c r="A4730" s="22"/>
      <c r="B4730" s="22"/>
      <c r="AJ4730" s="22"/>
    </row>
    <row r="4731" spans="1:36" x14ac:dyDescent="0.2">
      <c r="A4731" s="22"/>
      <c r="B4731" s="22"/>
      <c r="AJ4731" s="22"/>
    </row>
    <row r="4732" spans="1:36" x14ac:dyDescent="0.2">
      <c r="A4732" s="22"/>
      <c r="B4732" s="22"/>
      <c r="AJ4732" s="22"/>
    </row>
    <row r="4733" spans="1:36" x14ac:dyDescent="0.2">
      <c r="A4733" s="22"/>
      <c r="B4733" s="22"/>
      <c r="AJ4733" s="22"/>
    </row>
    <row r="4734" spans="1:36" x14ac:dyDescent="0.2">
      <c r="A4734" s="22"/>
      <c r="B4734" s="22"/>
      <c r="AJ4734" s="22"/>
    </row>
    <row r="4735" spans="1:36" x14ac:dyDescent="0.2">
      <c r="A4735" s="22"/>
      <c r="B4735" s="22"/>
      <c r="AJ4735" s="22"/>
    </row>
    <row r="4736" spans="1:36" x14ac:dyDescent="0.2">
      <c r="A4736" s="22"/>
      <c r="B4736" s="22"/>
      <c r="AJ4736" s="22"/>
    </row>
    <row r="4737" spans="1:36" x14ac:dyDescent="0.2">
      <c r="A4737" s="22"/>
      <c r="B4737" s="22"/>
      <c r="AJ4737" s="22"/>
    </row>
    <row r="4738" spans="1:36" x14ac:dyDescent="0.2">
      <c r="A4738" s="22"/>
      <c r="B4738" s="22"/>
      <c r="AJ4738" s="22"/>
    </row>
    <row r="4739" spans="1:36" x14ac:dyDescent="0.2">
      <c r="A4739" s="22"/>
      <c r="B4739" s="22"/>
      <c r="AJ4739" s="22"/>
    </row>
    <row r="4740" spans="1:36" x14ac:dyDescent="0.2">
      <c r="A4740" s="22"/>
      <c r="B4740" s="22"/>
      <c r="AJ4740" s="22"/>
    </row>
    <row r="4741" spans="1:36" x14ac:dyDescent="0.2">
      <c r="A4741" s="22"/>
      <c r="B4741" s="22"/>
      <c r="AJ4741" s="22"/>
    </row>
    <row r="4742" spans="1:36" x14ac:dyDescent="0.2">
      <c r="A4742" s="22"/>
      <c r="B4742" s="22"/>
      <c r="AJ4742" s="22"/>
    </row>
    <row r="4743" spans="1:36" x14ac:dyDescent="0.2">
      <c r="A4743" s="22"/>
      <c r="B4743" s="22"/>
      <c r="AJ4743" s="22"/>
    </row>
    <row r="4744" spans="1:36" x14ac:dyDescent="0.2">
      <c r="A4744" s="22"/>
      <c r="B4744" s="22"/>
      <c r="AJ4744" s="22"/>
    </row>
    <row r="4745" spans="1:36" x14ac:dyDescent="0.2">
      <c r="A4745" s="22"/>
      <c r="B4745" s="22"/>
      <c r="AJ4745" s="22"/>
    </row>
    <row r="4746" spans="1:36" x14ac:dyDescent="0.2">
      <c r="A4746" s="22"/>
      <c r="B4746" s="22"/>
      <c r="AJ4746" s="22"/>
    </row>
    <row r="4747" spans="1:36" x14ac:dyDescent="0.2">
      <c r="A4747" s="22"/>
      <c r="B4747" s="22"/>
      <c r="AJ4747" s="22"/>
    </row>
    <row r="4748" spans="1:36" x14ac:dyDescent="0.2">
      <c r="A4748" s="22"/>
      <c r="B4748" s="22"/>
      <c r="AJ4748" s="22"/>
    </row>
    <row r="4749" spans="1:36" x14ac:dyDescent="0.2">
      <c r="A4749" s="22"/>
      <c r="B4749" s="22"/>
      <c r="AJ4749" s="22"/>
    </row>
    <row r="4750" spans="1:36" x14ac:dyDescent="0.2">
      <c r="A4750" s="22"/>
      <c r="B4750" s="22"/>
      <c r="AJ4750" s="22"/>
    </row>
    <row r="4751" spans="1:36" x14ac:dyDescent="0.2">
      <c r="A4751" s="22"/>
      <c r="B4751" s="22"/>
      <c r="AJ4751" s="22"/>
    </row>
    <row r="4752" spans="1:36" x14ac:dyDescent="0.2">
      <c r="A4752" s="22"/>
      <c r="B4752" s="22"/>
      <c r="AJ4752" s="22"/>
    </row>
    <row r="4753" spans="1:36" x14ac:dyDescent="0.2">
      <c r="A4753" s="22"/>
      <c r="B4753" s="22"/>
      <c r="AJ4753" s="22"/>
    </row>
    <row r="4754" spans="1:36" x14ac:dyDescent="0.2">
      <c r="A4754" s="22"/>
      <c r="B4754" s="22"/>
      <c r="AJ4754" s="22"/>
    </row>
    <row r="4755" spans="1:36" x14ac:dyDescent="0.2">
      <c r="A4755" s="22"/>
      <c r="B4755" s="22"/>
      <c r="AJ4755" s="22"/>
    </row>
    <row r="4756" spans="1:36" x14ac:dyDescent="0.2">
      <c r="A4756" s="22"/>
      <c r="B4756" s="22"/>
      <c r="AJ4756" s="22"/>
    </row>
    <row r="4757" spans="1:36" x14ac:dyDescent="0.2">
      <c r="A4757" s="22"/>
      <c r="B4757" s="22"/>
      <c r="AJ4757" s="22"/>
    </row>
    <row r="4758" spans="1:36" x14ac:dyDescent="0.2">
      <c r="A4758" s="22"/>
      <c r="B4758" s="22"/>
      <c r="AJ4758" s="22"/>
    </row>
    <row r="4759" spans="1:36" x14ac:dyDescent="0.2">
      <c r="A4759" s="22"/>
      <c r="B4759" s="22"/>
      <c r="AJ4759" s="22"/>
    </row>
    <row r="4760" spans="1:36" x14ac:dyDescent="0.2">
      <c r="A4760" s="22"/>
      <c r="B4760" s="22"/>
      <c r="AJ4760" s="22"/>
    </row>
    <row r="4761" spans="1:36" x14ac:dyDescent="0.2">
      <c r="A4761" s="22"/>
      <c r="B4761" s="22"/>
      <c r="AJ4761" s="22"/>
    </row>
    <row r="4762" spans="1:36" x14ac:dyDescent="0.2">
      <c r="A4762" s="22"/>
      <c r="B4762" s="22"/>
      <c r="AJ4762" s="22"/>
    </row>
    <row r="4763" spans="1:36" x14ac:dyDescent="0.2">
      <c r="A4763" s="22"/>
      <c r="B4763" s="22"/>
      <c r="AJ4763" s="22"/>
    </row>
    <row r="4764" spans="1:36" x14ac:dyDescent="0.2">
      <c r="A4764" s="22"/>
      <c r="B4764" s="22"/>
      <c r="AJ4764" s="22"/>
    </row>
    <row r="4765" spans="1:36" x14ac:dyDescent="0.2">
      <c r="A4765" s="22"/>
      <c r="B4765" s="22"/>
      <c r="AJ4765" s="22"/>
    </row>
    <row r="4766" spans="1:36" x14ac:dyDescent="0.2">
      <c r="A4766" s="22"/>
      <c r="B4766" s="22"/>
      <c r="AJ4766" s="22"/>
    </row>
    <row r="4767" spans="1:36" x14ac:dyDescent="0.2">
      <c r="A4767" s="22"/>
      <c r="B4767" s="22"/>
      <c r="AJ4767" s="22"/>
    </row>
    <row r="4768" spans="1:36" x14ac:dyDescent="0.2">
      <c r="A4768" s="22"/>
      <c r="B4768" s="22"/>
      <c r="AJ4768" s="22"/>
    </row>
    <row r="4769" spans="1:36" x14ac:dyDescent="0.2">
      <c r="A4769" s="22"/>
      <c r="B4769" s="22"/>
      <c r="AJ4769" s="22"/>
    </row>
    <row r="4770" spans="1:36" x14ac:dyDescent="0.2">
      <c r="A4770" s="22"/>
      <c r="B4770" s="22"/>
      <c r="AJ4770" s="22"/>
    </row>
    <row r="4771" spans="1:36" x14ac:dyDescent="0.2">
      <c r="A4771" s="22"/>
      <c r="B4771" s="22"/>
      <c r="AJ4771" s="22"/>
    </row>
    <row r="4772" spans="1:36" x14ac:dyDescent="0.2">
      <c r="A4772" s="22"/>
      <c r="B4772" s="22"/>
      <c r="AJ4772" s="22"/>
    </row>
    <row r="4773" spans="1:36" x14ac:dyDescent="0.2">
      <c r="A4773" s="22"/>
      <c r="B4773" s="22"/>
      <c r="AJ4773" s="22"/>
    </row>
    <row r="4774" spans="1:36" x14ac:dyDescent="0.2">
      <c r="A4774" s="22"/>
      <c r="B4774" s="22"/>
      <c r="AJ4774" s="22"/>
    </row>
    <row r="4775" spans="1:36" x14ac:dyDescent="0.2">
      <c r="A4775" s="22"/>
      <c r="B4775" s="22"/>
      <c r="AJ4775" s="22"/>
    </row>
    <row r="4776" spans="1:36" x14ac:dyDescent="0.2">
      <c r="A4776" s="22"/>
      <c r="B4776" s="22"/>
      <c r="AJ4776" s="22"/>
    </row>
    <row r="4777" spans="1:36" x14ac:dyDescent="0.2">
      <c r="A4777" s="22"/>
      <c r="B4777" s="22"/>
      <c r="AJ4777" s="22"/>
    </row>
    <row r="4778" spans="1:36" x14ac:dyDescent="0.2">
      <c r="A4778" s="22"/>
      <c r="B4778" s="22"/>
      <c r="AJ4778" s="22"/>
    </row>
    <row r="4779" spans="1:36" x14ac:dyDescent="0.2">
      <c r="A4779" s="22"/>
      <c r="B4779" s="22"/>
      <c r="AJ4779" s="22"/>
    </row>
    <row r="4780" spans="1:36" x14ac:dyDescent="0.2">
      <c r="A4780" s="22"/>
      <c r="B4780" s="22"/>
      <c r="AJ4780" s="22"/>
    </row>
    <row r="4781" spans="1:36" x14ac:dyDescent="0.2">
      <c r="A4781" s="22"/>
      <c r="B4781" s="22"/>
      <c r="AJ4781" s="22"/>
    </row>
    <row r="4782" spans="1:36" x14ac:dyDescent="0.2">
      <c r="A4782" s="22"/>
      <c r="B4782" s="22"/>
      <c r="AJ4782" s="22"/>
    </row>
    <row r="4783" spans="1:36" x14ac:dyDescent="0.2">
      <c r="A4783" s="22"/>
      <c r="B4783" s="22"/>
      <c r="AJ4783" s="22"/>
    </row>
    <row r="4784" spans="1:36" x14ac:dyDescent="0.2">
      <c r="A4784" s="22"/>
      <c r="B4784" s="22"/>
      <c r="AJ4784" s="22"/>
    </row>
    <row r="4785" spans="1:36" x14ac:dyDescent="0.2">
      <c r="A4785" s="22"/>
      <c r="B4785" s="22"/>
      <c r="AJ4785" s="22"/>
    </row>
    <row r="4786" spans="1:36" x14ac:dyDescent="0.2">
      <c r="A4786" s="22"/>
      <c r="B4786" s="22"/>
      <c r="AJ4786" s="22"/>
    </row>
    <row r="4787" spans="1:36" x14ac:dyDescent="0.2">
      <c r="A4787" s="22"/>
      <c r="B4787" s="22"/>
      <c r="AJ4787" s="22"/>
    </row>
    <row r="4788" spans="1:36" x14ac:dyDescent="0.2">
      <c r="A4788" s="22"/>
      <c r="B4788" s="22"/>
      <c r="AJ4788" s="22"/>
    </row>
    <row r="4789" spans="1:36" x14ac:dyDescent="0.2">
      <c r="A4789" s="22"/>
      <c r="B4789" s="22"/>
      <c r="AJ4789" s="22"/>
    </row>
    <row r="4790" spans="1:36" x14ac:dyDescent="0.2">
      <c r="A4790" s="22"/>
      <c r="B4790" s="22"/>
      <c r="AJ4790" s="22"/>
    </row>
    <row r="4791" spans="1:36" x14ac:dyDescent="0.2">
      <c r="A4791" s="22"/>
      <c r="B4791" s="22"/>
      <c r="AJ4791" s="22"/>
    </row>
    <row r="4792" spans="1:36" x14ac:dyDescent="0.2">
      <c r="A4792" s="22"/>
      <c r="B4792" s="22"/>
      <c r="AJ4792" s="22"/>
    </row>
    <row r="4793" spans="1:36" x14ac:dyDescent="0.2">
      <c r="A4793" s="22"/>
      <c r="B4793" s="22"/>
      <c r="AJ4793" s="22"/>
    </row>
    <row r="4794" spans="1:36" x14ac:dyDescent="0.2">
      <c r="A4794" s="22"/>
      <c r="B4794" s="22"/>
      <c r="AJ4794" s="22"/>
    </row>
    <row r="4795" spans="1:36" x14ac:dyDescent="0.2">
      <c r="A4795" s="22"/>
      <c r="B4795" s="22"/>
      <c r="AJ4795" s="22"/>
    </row>
    <row r="4796" spans="1:36" x14ac:dyDescent="0.2">
      <c r="A4796" s="22"/>
      <c r="B4796" s="22"/>
      <c r="AJ4796" s="22"/>
    </row>
    <row r="4797" spans="1:36" x14ac:dyDescent="0.2">
      <c r="A4797" s="22"/>
      <c r="B4797" s="22"/>
      <c r="AJ4797" s="22"/>
    </row>
    <row r="4798" spans="1:36" x14ac:dyDescent="0.2">
      <c r="A4798" s="22"/>
      <c r="B4798" s="22"/>
      <c r="AJ4798" s="22"/>
    </row>
    <row r="4799" spans="1:36" x14ac:dyDescent="0.2">
      <c r="A4799" s="22"/>
      <c r="B4799" s="22"/>
      <c r="AJ4799" s="22"/>
    </row>
    <row r="4800" spans="1:36" x14ac:dyDescent="0.2">
      <c r="A4800" s="22"/>
      <c r="B4800" s="22"/>
      <c r="AJ4800" s="22"/>
    </row>
    <row r="4801" spans="1:36" x14ac:dyDescent="0.2">
      <c r="A4801" s="22"/>
      <c r="B4801" s="22"/>
      <c r="AJ4801" s="22"/>
    </row>
    <row r="4802" spans="1:36" x14ac:dyDescent="0.2">
      <c r="A4802" s="22"/>
      <c r="B4802" s="22"/>
      <c r="AJ4802" s="22"/>
    </row>
    <row r="4803" spans="1:36" x14ac:dyDescent="0.2">
      <c r="A4803" s="22"/>
      <c r="B4803" s="22"/>
      <c r="AJ4803" s="22"/>
    </row>
    <row r="4804" spans="1:36" x14ac:dyDescent="0.2">
      <c r="A4804" s="22"/>
      <c r="B4804" s="22"/>
      <c r="AJ4804" s="22"/>
    </row>
    <row r="4805" spans="1:36" x14ac:dyDescent="0.2">
      <c r="A4805" s="22"/>
      <c r="B4805" s="22"/>
      <c r="AJ4805" s="22"/>
    </row>
    <row r="4806" spans="1:36" x14ac:dyDescent="0.2">
      <c r="A4806" s="22"/>
      <c r="B4806" s="22"/>
      <c r="AJ4806" s="22"/>
    </row>
    <row r="4807" spans="1:36" x14ac:dyDescent="0.2">
      <c r="A4807" s="22"/>
      <c r="B4807" s="22"/>
      <c r="AJ4807" s="22"/>
    </row>
    <row r="4808" spans="1:36" x14ac:dyDescent="0.2">
      <c r="A4808" s="22"/>
      <c r="B4808" s="22"/>
      <c r="AJ4808" s="22"/>
    </row>
    <row r="4809" spans="1:36" x14ac:dyDescent="0.2">
      <c r="A4809" s="22"/>
      <c r="B4809" s="22"/>
      <c r="AJ4809" s="22"/>
    </row>
    <row r="4810" spans="1:36" x14ac:dyDescent="0.2">
      <c r="A4810" s="22"/>
      <c r="B4810" s="22"/>
      <c r="AJ4810" s="22"/>
    </row>
    <row r="4811" spans="1:36" x14ac:dyDescent="0.2">
      <c r="A4811" s="22"/>
      <c r="B4811" s="22"/>
      <c r="AJ4811" s="22"/>
    </row>
    <row r="4812" spans="1:36" x14ac:dyDescent="0.2">
      <c r="A4812" s="22"/>
      <c r="B4812" s="22"/>
      <c r="AJ4812" s="22"/>
    </row>
    <row r="4813" spans="1:36" x14ac:dyDescent="0.2">
      <c r="A4813" s="22"/>
      <c r="B4813" s="22"/>
      <c r="AJ4813" s="22"/>
    </row>
    <row r="4814" spans="1:36" x14ac:dyDescent="0.2">
      <c r="A4814" s="22"/>
      <c r="B4814" s="22"/>
      <c r="AJ4814" s="22"/>
    </row>
    <row r="4815" spans="1:36" x14ac:dyDescent="0.2">
      <c r="A4815" s="22"/>
      <c r="B4815" s="22"/>
      <c r="AJ4815" s="22"/>
    </row>
    <row r="4816" spans="1:36" x14ac:dyDescent="0.2">
      <c r="A4816" s="22"/>
      <c r="B4816" s="22"/>
      <c r="AJ4816" s="22"/>
    </row>
    <row r="4817" spans="1:36" x14ac:dyDescent="0.2">
      <c r="A4817" s="22"/>
      <c r="B4817" s="22"/>
      <c r="AJ4817" s="22"/>
    </row>
    <row r="4818" spans="1:36" x14ac:dyDescent="0.2">
      <c r="A4818" s="22"/>
      <c r="B4818" s="22"/>
      <c r="AJ4818" s="22"/>
    </row>
    <row r="4819" spans="1:36" x14ac:dyDescent="0.2">
      <c r="A4819" s="22"/>
      <c r="B4819" s="22"/>
      <c r="AJ4819" s="22"/>
    </row>
    <row r="4820" spans="1:36" x14ac:dyDescent="0.2">
      <c r="A4820" s="22"/>
      <c r="B4820" s="22"/>
      <c r="AJ4820" s="22"/>
    </row>
    <row r="4821" spans="1:36" x14ac:dyDescent="0.2">
      <c r="A4821" s="22"/>
      <c r="B4821" s="22"/>
      <c r="AJ4821" s="22"/>
    </row>
    <row r="4822" spans="1:36" x14ac:dyDescent="0.2">
      <c r="A4822" s="22"/>
      <c r="B4822" s="22"/>
      <c r="AJ4822" s="22"/>
    </row>
    <row r="4823" spans="1:36" x14ac:dyDescent="0.2">
      <c r="A4823" s="22"/>
      <c r="B4823" s="22"/>
      <c r="AJ4823" s="22"/>
    </row>
    <row r="4824" spans="1:36" x14ac:dyDescent="0.2">
      <c r="A4824" s="22"/>
      <c r="B4824" s="22"/>
      <c r="AJ4824" s="22"/>
    </row>
    <row r="4825" spans="1:36" x14ac:dyDescent="0.2">
      <c r="A4825" s="22"/>
      <c r="B4825" s="22"/>
      <c r="AJ4825" s="22"/>
    </row>
    <row r="4826" spans="1:36" x14ac:dyDescent="0.2">
      <c r="A4826" s="22"/>
      <c r="B4826" s="22"/>
      <c r="AJ4826" s="22"/>
    </row>
    <row r="4827" spans="1:36" x14ac:dyDescent="0.2">
      <c r="A4827" s="22"/>
      <c r="B4827" s="22"/>
      <c r="AJ4827" s="22"/>
    </row>
    <row r="4828" spans="1:36" x14ac:dyDescent="0.2">
      <c r="A4828" s="22"/>
      <c r="B4828" s="22"/>
      <c r="AJ4828" s="22"/>
    </row>
    <row r="4829" spans="1:36" x14ac:dyDescent="0.2">
      <c r="A4829" s="22"/>
      <c r="B4829" s="22"/>
      <c r="AJ4829" s="22"/>
    </row>
    <row r="4830" spans="1:36" x14ac:dyDescent="0.2">
      <c r="A4830" s="22"/>
      <c r="B4830" s="22"/>
      <c r="AJ4830" s="22"/>
    </row>
    <row r="4831" spans="1:36" x14ac:dyDescent="0.2">
      <c r="A4831" s="22"/>
      <c r="B4831" s="22"/>
      <c r="AJ4831" s="22"/>
    </row>
    <row r="4832" spans="1:36" x14ac:dyDescent="0.2">
      <c r="A4832" s="22"/>
      <c r="B4832" s="22"/>
      <c r="AJ4832" s="22"/>
    </row>
    <row r="4833" spans="1:36" x14ac:dyDescent="0.2">
      <c r="A4833" s="22"/>
      <c r="B4833" s="22"/>
      <c r="AJ4833" s="22"/>
    </row>
    <row r="4834" spans="1:36" x14ac:dyDescent="0.2">
      <c r="A4834" s="22"/>
      <c r="B4834" s="22"/>
      <c r="AJ4834" s="22"/>
    </row>
    <row r="4835" spans="1:36" x14ac:dyDescent="0.2">
      <c r="A4835" s="22"/>
      <c r="B4835" s="22"/>
      <c r="AJ4835" s="22"/>
    </row>
    <row r="4836" spans="1:36" x14ac:dyDescent="0.2">
      <c r="A4836" s="22"/>
      <c r="B4836" s="22"/>
      <c r="AJ4836" s="22"/>
    </row>
    <row r="4837" spans="1:36" x14ac:dyDescent="0.2">
      <c r="A4837" s="22"/>
      <c r="B4837" s="22"/>
      <c r="AJ4837" s="22"/>
    </row>
    <row r="4838" spans="1:36" x14ac:dyDescent="0.2">
      <c r="A4838" s="22"/>
      <c r="B4838" s="22"/>
      <c r="AJ4838" s="22"/>
    </row>
    <row r="4839" spans="1:36" x14ac:dyDescent="0.2">
      <c r="A4839" s="22"/>
      <c r="B4839" s="22"/>
      <c r="AJ4839" s="22"/>
    </row>
    <row r="4840" spans="1:36" x14ac:dyDescent="0.2">
      <c r="A4840" s="22"/>
      <c r="B4840" s="22"/>
      <c r="AJ4840" s="22"/>
    </row>
    <row r="4841" spans="1:36" x14ac:dyDescent="0.2">
      <c r="A4841" s="22"/>
      <c r="B4841" s="22"/>
      <c r="AJ4841" s="22"/>
    </row>
    <row r="4842" spans="1:36" x14ac:dyDescent="0.2">
      <c r="A4842" s="22"/>
      <c r="B4842" s="22"/>
      <c r="AJ4842" s="22"/>
    </row>
    <row r="4843" spans="1:36" x14ac:dyDescent="0.2">
      <c r="A4843" s="22"/>
      <c r="B4843" s="22"/>
      <c r="AJ4843" s="22"/>
    </row>
    <row r="4844" spans="1:36" x14ac:dyDescent="0.2">
      <c r="A4844" s="22"/>
      <c r="B4844" s="22"/>
      <c r="AJ4844" s="22"/>
    </row>
    <row r="4845" spans="1:36" x14ac:dyDescent="0.2">
      <c r="A4845" s="22"/>
      <c r="B4845" s="22"/>
      <c r="AJ4845" s="22"/>
    </row>
    <row r="4846" spans="1:36" x14ac:dyDescent="0.2">
      <c r="A4846" s="22"/>
      <c r="B4846" s="22"/>
      <c r="AJ4846" s="22"/>
    </row>
    <row r="4847" spans="1:36" x14ac:dyDescent="0.2">
      <c r="A4847" s="22"/>
      <c r="B4847" s="22"/>
      <c r="AJ4847" s="22"/>
    </row>
    <row r="4848" spans="1:36" x14ac:dyDescent="0.2">
      <c r="A4848" s="22"/>
      <c r="B4848" s="22"/>
      <c r="AJ4848" s="22"/>
    </row>
    <row r="4849" spans="1:36" x14ac:dyDescent="0.2">
      <c r="A4849" s="22"/>
      <c r="B4849" s="22"/>
      <c r="AJ4849" s="22"/>
    </row>
    <row r="4850" spans="1:36" x14ac:dyDescent="0.2">
      <c r="A4850" s="22"/>
      <c r="B4850" s="22"/>
      <c r="AJ4850" s="22"/>
    </row>
    <row r="4851" spans="1:36" x14ac:dyDescent="0.2">
      <c r="A4851" s="22"/>
      <c r="B4851" s="22"/>
      <c r="AJ4851" s="22"/>
    </row>
    <row r="4852" spans="1:36" x14ac:dyDescent="0.2">
      <c r="A4852" s="22"/>
      <c r="B4852" s="22"/>
      <c r="AJ4852" s="22"/>
    </row>
    <row r="4853" spans="1:36" x14ac:dyDescent="0.2">
      <c r="A4853" s="22"/>
      <c r="B4853" s="22"/>
      <c r="AJ4853" s="22"/>
    </row>
    <row r="4854" spans="1:36" x14ac:dyDescent="0.2">
      <c r="A4854" s="22"/>
      <c r="B4854" s="22"/>
      <c r="AJ4854" s="22"/>
    </row>
    <row r="4855" spans="1:36" x14ac:dyDescent="0.2">
      <c r="A4855" s="22"/>
      <c r="B4855" s="22"/>
      <c r="AJ4855" s="22"/>
    </row>
    <row r="4856" spans="1:36" x14ac:dyDescent="0.2">
      <c r="A4856" s="22"/>
      <c r="B4856" s="22"/>
      <c r="AJ4856" s="22"/>
    </row>
    <row r="4857" spans="1:36" x14ac:dyDescent="0.2">
      <c r="A4857" s="22"/>
      <c r="B4857" s="22"/>
      <c r="AJ4857" s="22"/>
    </row>
    <row r="4858" spans="1:36" x14ac:dyDescent="0.2">
      <c r="A4858" s="22"/>
      <c r="B4858" s="22"/>
      <c r="AJ4858" s="22"/>
    </row>
    <row r="4859" spans="1:36" x14ac:dyDescent="0.2">
      <c r="A4859" s="22"/>
      <c r="B4859" s="22"/>
      <c r="AJ4859" s="22"/>
    </row>
    <row r="4860" spans="1:36" x14ac:dyDescent="0.2">
      <c r="A4860" s="22"/>
      <c r="B4860" s="22"/>
      <c r="AJ4860" s="22"/>
    </row>
    <row r="4861" spans="1:36" x14ac:dyDescent="0.2">
      <c r="A4861" s="22"/>
      <c r="B4861" s="22"/>
      <c r="AJ4861" s="22"/>
    </row>
    <row r="4862" spans="1:36" x14ac:dyDescent="0.2">
      <c r="A4862" s="22"/>
      <c r="B4862" s="22"/>
      <c r="AJ4862" s="22"/>
    </row>
    <row r="4863" spans="1:36" x14ac:dyDescent="0.2">
      <c r="A4863" s="22"/>
      <c r="B4863" s="22"/>
      <c r="AJ4863" s="22"/>
    </row>
    <row r="4864" spans="1:36" x14ac:dyDescent="0.2">
      <c r="A4864" s="22"/>
      <c r="B4864" s="22"/>
      <c r="AJ4864" s="22"/>
    </row>
    <row r="4865" spans="1:36" x14ac:dyDescent="0.2">
      <c r="A4865" s="22"/>
      <c r="B4865" s="22"/>
      <c r="AJ4865" s="22"/>
    </row>
    <row r="4866" spans="1:36" x14ac:dyDescent="0.2">
      <c r="A4866" s="22"/>
      <c r="B4866" s="22"/>
      <c r="AJ4866" s="22"/>
    </row>
    <row r="4867" spans="1:36" x14ac:dyDescent="0.2">
      <c r="A4867" s="22"/>
      <c r="B4867" s="22"/>
      <c r="AJ4867" s="22"/>
    </row>
    <row r="4868" spans="1:36" x14ac:dyDescent="0.2">
      <c r="A4868" s="22"/>
      <c r="B4868" s="22"/>
      <c r="AJ4868" s="22"/>
    </row>
    <row r="4869" spans="1:36" x14ac:dyDescent="0.2">
      <c r="A4869" s="22"/>
      <c r="B4869" s="22"/>
      <c r="AJ4869" s="22"/>
    </row>
    <row r="4870" spans="1:36" x14ac:dyDescent="0.2">
      <c r="A4870" s="22"/>
      <c r="B4870" s="22"/>
      <c r="AJ4870" s="22"/>
    </row>
    <row r="4871" spans="1:36" x14ac:dyDescent="0.2">
      <c r="A4871" s="22"/>
      <c r="B4871" s="22"/>
      <c r="AJ4871" s="22"/>
    </row>
    <row r="4872" spans="1:36" x14ac:dyDescent="0.2">
      <c r="A4872" s="22"/>
      <c r="B4872" s="22"/>
      <c r="AJ4872" s="22"/>
    </row>
    <row r="4873" spans="1:36" x14ac:dyDescent="0.2">
      <c r="A4873" s="22"/>
      <c r="B4873" s="22"/>
      <c r="AJ4873" s="22"/>
    </row>
    <row r="4874" spans="1:36" x14ac:dyDescent="0.2">
      <c r="A4874" s="22"/>
      <c r="B4874" s="22"/>
      <c r="AJ4874" s="22"/>
    </row>
    <row r="4875" spans="1:36" x14ac:dyDescent="0.2">
      <c r="A4875" s="22"/>
      <c r="B4875" s="22"/>
      <c r="AJ4875" s="22"/>
    </row>
    <row r="4876" spans="1:36" x14ac:dyDescent="0.2">
      <c r="A4876" s="22"/>
      <c r="B4876" s="22"/>
      <c r="AJ4876" s="22"/>
    </row>
    <row r="4877" spans="1:36" x14ac:dyDescent="0.2">
      <c r="A4877" s="22"/>
      <c r="B4877" s="22"/>
      <c r="AJ4877" s="22"/>
    </row>
    <row r="4878" spans="1:36" x14ac:dyDescent="0.2">
      <c r="A4878" s="22"/>
      <c r="B4878" s="22"/>
      <c r="AJ4878" s="22"/>
    </row>
    <row r="4879" spans="1:36" x14ac:dyDescent="0.2">
      <c r="A4879" s="22"/>
      <c r="B4879" s="22"/>
      <c r="AJ4879" s="22"/>
    </row>
    <row r="4880" spans="1:36" x14ac:dyDescent="0.2">
      <c r="A4880" s="22"/>
      <c r="B4880" s="22"/>
      <c r="AJ4880" s="22"/>
    </row>
    <row r="4881" spans="1:36" x14ac:dyDescent="0.2">
      <c r="A4881" s="22"/>
      <c r="B4881" s="22"/>
      <c r="AJ4881" s="22"/>
    </row>
    <row r="4882" spans="1:36" x14ac:dyDescent="0.2">
      <c r="A4882" s="22"/>
      <c r="B4882" s="22"/>
      <c r="AJ4882" s="22"/>
    </row>
    <row r="4883" spans="1:36" x14ac:dyDescent="0.2">
      <c r="A4883" s="22"/>
      <c r="B4883" s="22"/>
      <c r="AJ4883" s="22"/>
    </row>
    <row r="4884" spans="1:36" x14ac:dyDescent="0.2">
      <c r="A4884" s="22"/>
      <c r="B4884" s="22"/>
      <c r="AJ4884" s="22"/>
    </row>
    <row r="4885" spans="1:36" x14ac:dyDescent="0.2">
      <c r="A4885" s="22"/>
      <c r="B4885" s="22"/>
      <c r="AJ4885" s="22"/>
    </row>
    <row r="4886" spans="1:36" x14ac:dyDescent="0.2">
      <c r="A4886" s="22"/>
      <c r="B4886" s="22"/>
      <c r="AJ4886" s="22"/>
    </row>
    <row r="4887" spans="1:36" x14ac:dyDescent="0.2">
      <c r="A4887" s="22"/>
      <c r="B4887" s="22"/>
      <c r="AJ4887" s="22"/>
    </row>
    <row r="4888" spans="1:36" x14ac:dyDescent="0.2">
      <c r="A4888" s="22"/>
      <c r="B4888" s="22"/>
      <c r="AJ4888" s="22"/>
    </row>
    <row r="4889" spans="1:36" x14ac:dyDescent="0.2">
      <c r="A4889" s="22"/>
      <c r="B4889" s="22"/>
      <c r="AJ4889" s="22"/>
    </row>
    <row r="4890" spans="1:36" x14ac:dyDescent="0.2">
      <c r="A4890" s="22"/>
      <c r="B4890" s="22"/>
      <c r="AJ4890" s="22"/>
    </row>
    <row r="4891" spans="1:36" x14ac:dyDescent="0.2">
      <c r="A4891" s="22"/>
      <c r="B4891" s="22"/>
      <c r="AJ4891" s="22"/>
    </row>
    <row r="4892" spans="1:36" x14ac:dyDescent="0.2">
      <c r="A4892" s="22"/>
      <c r="B4892" s="22"/>
      <c r="AJ4892" s="22"/>
    </row>
    <row r="4893" spans="1:36" x14ac:dyDescent="0.2">
      <c r="A4893" s="22"/>
      <c r="B4893" s="22"/>
      <c r="AJ4893" s="22"/>
    </row>
    <row r="4894" spans="1:36" x14ac:dyDescent="0.2">
      <c r="A4894" s="22"/>
      <c r="B4894" s="22"/>
      <c r="AJ4894" s="22"/>
    </row>
    <row r="4895" spans="1:36" x14ac:dyDescent="0.2">
      <c r="A4895" s="22"/>
      <c r="B4895" s="22"/>
      <c r="AJ4895" s="22"/>
    </row>
    <row r="4896" spans="1:36" x14ac:dyDescent="0.2">
      <c r="A4896" s="22"/>
      <c r="B4896" s="22"/>
      <c r="AJ4896" s="22"/>
    </row>
    <row r="4897" spans="1:36" x14ac:dyDescent="0.2">
      <c r="A4897" s="22"/>
      <c r="B4897" s="22"/>
      <c r="AJ4897" s="22"/>
    </row>
    <row r="4898" spans="1:36" x14ac:dyDescent="0.2">
      <c r="A4898" s="22"/>
      <c r="B4898" s="22"/>
      <c r="AJ4898" s="22"/>
    </row>
    <row r="4899" spans="1:36" x14ac:dyDescent="0.2">
      <c r="A4899" s="22"/>
      <c r="B4899" s="22"/>
      <c r="AJ4899" s="22"/>
    </row>
    <row r="4900" spans="1:36" x14ac:dyDescent="0.2">
      <c r="A4900" s="22"/>
      <c r="B4900" s="22"/>
      <c r="AJ4900" s="22"/>
    </row>
    <row r="4901" spans="1:36" x14ac:dyDescent="0.2">
      <c r="A4901" s="22"/>
      <c r="B4901" s="22"/>
      <c r="AJ4901" s="22"/>
    </row>
    <row r="4902" spans="1:36" x14ac:dyDescent="0.2">
      <c r="A4902" s="22"/>
      <c r="B4902" s="22"/>
      <c r="AJ4902" s="22"/>
    </row>
    <row r="4903" spans="1:36" x14ac:dyDescent="0.2">
      <c r="A4903" s="22"/>
      <c r="B4903" s="22"/>
      <c r="AJ4903" s="22"/>
    </row>
    <row r="4904" spans="1:36" x14ac:dyDescent="0.2">
      <c r="A4904" s="22"/>
      <c r="B4904" s="22"/>
      <c r="AJ4904" s="22"/>
    </row>
    <row r="4905" spans="1:36" x14ac:dyDescent="0.2">
      <c r="A4905" s="22"/>
      <c r="B4905" s="22"/>
      <c r="AJ4905" s="22"/>
    </row>
    <row r="4906" spans="1:36" x14ac:dyDescent="0.2">
      <c r="A4906" s="22"/>
      <c r="B4906" s="22"/>
      <c r="AJ4906" s="22"/>
    </row>
    <row r="4907" spans="1:36" x14ac:dyDescent="0.2">
      <c r="A4907" s="22"/>
      <c r="B4907" s="22"/>
      <c r="AJ4907" s="22"/>
    </row>
    <row r="4908" spans="1:36" x14ac:dyDescent="0.2">
      <c r="A4908" s="22"/>
      <c r="B4908" s="22"/>
      <c r="AJ4908" s="22"/>
    </row>
    <row r="4909" spans="1:36" x14ac:dyDescent="0.2">
      <c r="A4909" s="22"/>
      <c r="B4909" s="22"/>
      <c r="AJ4909" s="22"/>
    </row>
    <row r="4910" spans="1:36" x14ac:dyDescent="0.2">
      <c r="A4910" s="22"/>
      <c r="B4910" s="22"/>
      <c r="AJ4910" s="22"/>
    </row>
    <row r="4911" spans="1:36" x14ac:dyDescent="0.2">
      <c r="A4911" s="22"/>
      <c r="B4911" s="22"/>
      <c r="AJ4911" s="22"/>
    </row>
    <row r="4912" spans="1:36" x14ac:dyDescent="0.2">
      <c r="A4912" s="22"/>
      <c r="B4912" s="22"/>
      <c r="AJ4912" s="22"/>
    </row>
    <row r="4913" spans="1:36" x14ac:dyDescent="0.2">
      <c r="A4913" s="22"/>
      <c r="B4913" s="22"/>
      <c r="AJ4913" s="22"/>
    </row>
    <row r="4914" spans="1:36" x14ac:dyDescent="0.2">
      <c r="A4914" s="22"/>
      <c r="B4914" s="22"/>
      <c r="AJ4914" s="22"/>
    </row>
    <row r="4915" spans="1:36" x14ac:dyDescent="0.2">
      <c r="A4915" s="22"/>
      <c r="B4915" s="22"/>
      <c r="AJ4915" s="22"/>
    </row>
    <row r="4916" spans="1:36" x14ac:dyDescent="0.2">
      <c r="A4916" s="22"/>
      <c r="B4916" s="22"/>
      <c r="AJ4916" s="22"/>
    </row>
    <row r="4917" spans="1:36" x14ac:dyDescent="0.2">
      <c r="A4917" s="22"/>
      <c r="B4917" s="22"/>
      <c r="AJ4917" s="22"/>
    </row>
    <row r="4918" spans="1:36" x14ac:dyDescent="0.2">
      <c r="A4918" s="22"/>
      <c r="B4918" s="22"/>
      <c r="AJ4918" s="22"/>
    </row>
    <row r="4919" spans="1:36" x14ac:dyDescent="0.2">
      <c r="A4919" s="22"/>
      <c r="B4919" s="22"/>
      <c r="AJ4919" s="22"/>
    </row>
    <row r="4920" spans="1:36" x14ac:dyDescent="0.2">
      <c r="A4920" s="22"/>
      <c r="B4920" s="22"/>
      <c r="AJ4920" s="22"/>
    </row>
    <row r="4921" spans="1:36" x14ac:dyDescent="0.2">
      <c r="A4921" s="22"/>
      <c r="B4921" s="22"/>
      <c r="AJ4921" s="22"/>
    </row>
    <row r="4922" spans="1:36" x14ac:dyDescent="0.2">
      <c r="A4922" s="22"/>
      <c r="B4922" s="22"/>
      <c r="AJ4922" s="22"/>
    </row>
    <row r="4923" spans="1:36" x14ac:dyDescent="0.2">
      <c r="A4923" s="22"/>
      <c r="B4923" s="22"/>
      <c r="AJ4923" s="22"/>
    </row>
    <row r="4924" spans="1:36" x14ac:dyDescent="0.2">
      <c r="A4924" s="22"/>
      <c r="B4924" s="22"/>
      <c r="AJ4924" s="22"/>
    </row>
    <row r="4925" spans="1:36" x14ac:dyDescent="0.2">
      <c r="A4925" s="22"/>
      <c r="B4925" s="22"/>
      <c r="AJ4925" s="22"/>
    </row>
    <row r="4926" spans="1:36" x14ac:dyDescent="0.2">
      <c r="A4926" s="22"/>
      <c r="B4926" s="22"/>
      <c r="AJ4926" s="22"/>
    </row>
    <row r="4927" spans="1:36" x14ac:dyDescent="0.2">
      <c r="A4927" s="22"/>
      <c r="B4927" s="22"/>
      <c r="AJ4927" s="22"/>
    </row>
    <row r="4928" spans="1:36" x14ac:dyDescent="0.2">
      <c r="A4928" s="22"/>
      <c r="B4928" s="22"/>
      <c r="AJ4928" s="22"/>
    </row>
    <row r="4929" spans="1:36" x14ac:dyDescent="0.2">
      <c r="A4929" s="22"/>
      <c r="B4929" s="22"/>
      <c r="AJ4929" s="22"/>
    </row>
    <row r="4930" spans="1:36" x14ac:dyDescent="0.2">
      <c r="A4930" s="22"/>
      <c r="B4930" s="22"/>
      <c r="AJ4930" s="22"/>
    </row>
    <row r="4931" spans="1:36" x14ac:dyDescent="0.2">
      <c r="A4931" s="22"/>
      <c r="B4931" s="22"/>
      <c r="AJ4931" s="22"/>
    </row>
    <row r="4932" spans="1:36" x14ac:dyDescent="0.2">
      <c r="A4932" s="22"/>
      <c r="B4932" s="22"/>
      <c r="AJ4932" s="22"/>
    </row>
    <row r="4933" spans="1:36" x14ac:dyDescent="0.2">
      <c r="A4933" s="22"/>
      <c r="B4933" s="22"/>
      <c r="AJ4933" s="22"/>
    </row>
    <row r="4934" spans="1:36" x14ac:dyDescent="0.2">
      <c r="A4934" s="22"/>
      <c r="B4934" s="22"/>
      <c r="AJ4934" s="22"/>
    </row>
    <row r="4935" spans="1:36" x14ac:dyDescent="0.2">
      <c r="A4935" s="22"/>
      <c r="B4935" s="22"/>
      <c r="AJ4935" s="22"/>
    </row>
    <row r="4936" spans="1:36" x14ac:dyDescent="0.2">
      <c r="A4936" s="22"/>
      <c r="B4936" s="22"/>
      <c r="AJ4936" s="22"/>
    </row>
    <row r="4937" spans="1:36" x14ac:dyDescent="0.2">
      <c r="A4937" s="22"/>
      <c r="B4937" s="22"/>
      <c r="AJ4937" s="22"/>
    </row>
    <row r="4938" spans="1:36" x14ac:dyDescent="0.2">
      <c r="A4938" s="22"/>
      <c r="B4938" s="22"/>
      <c r="AJ4938" s="22"/>
    </row>
    <row r="4939" spans="1:36" x14ac:dyDescent="0.2">
      <c r="A4939" s="22"/>
      <c r="B4939" s="22"/>
      <c r="AJ4939" s="22"/>
    </row>
    <row r="4940" spans="1:36" x14ac:dyDescent="0.2">
      <c r="A4940" s="22"/>
      <c r="B4940" s="22"/>
      <c r="AJ4940" s="22"/>
    </row>
    <row r="4941" spans="1:36" x14ac:dyDescent="0.2">
      <c r="A4941" s="22"/>
      <c r="B4941" s="22"/>
      <c r="AJ4941" s="22"/>
    </row>
    <row r="4942" spans="1:36" x14ac:dyDescent="0.2">
      <c r="A4942" s="22"/>
      <c r="B4942" s="22"/>
      <c r="AJ4942" s="22"/>
    </row>
    <row r="4943" spans="1:36" x14ac:dyDescent="0.2">
      <c r="A4943" s="22"/>
      <c r="B4943" s="22"/>
      <c r="AJ4943" s="22"/>
    </row>
    <row r="4944" spans="1:36" x14ac:dyDescent="0.2">
      <c r="A4944" s="22"/>
      <c r="B4944" s="22"/>
      <c r="AJ4944" s="22"/>
    </row>
    <row r="4945" spans="1:36" x14ac:dyDescent="0.2">
      <c r="A4945" s="22"/>
      <c r="B4945" s="22"/>
      <c r="AJ4945" s="22"/>
    </row>
    <row r="4946" spans="1:36" x14ac:dyDescent="0.2">
      <c r="A4946" s="22"/>
      <c r="B4946" s="22"/>
      <c r="AJ4946" s="22"/>
    </row>
    <row r="4947" spans="1:36" x14ac:dyDescent="0.2">
      <c r="A4947" s="22"/>
      <c r="B4947" s="22"/>
      <c r="AJ4947" s="22"/>
    </row>
    <row r="4948" spans="1:36" x14ac:dyDescent="0.2">
      <c r="A4948" s="22"/>
      <c r="B4948" s="22"/>
      <c r="AJ4948" s="22"/>
    </row>
    <row r="4949" spans="1:36" x14ac:dyDescent="0.2">
      <c r="A4949" s="22"/>
      <c r="B4949" s="22"/>
      <c r="AJ4949" s="22"/>
    </row>
    <row r="4950" spans="1:36" x14ac:dyDescent="0.2">
      <c r="A4950" s="22"/>
      <c r="B4950" s="22"/>
      <c r="AJ4950" s="22"/>
    </row>
    <row r="4951" spans="1:36" x14ac:dyDescent="0.2">
      <c r="A4951" s="22"/>
      <c r="B4951" s="22"/>
      <c r="AJ4951" s="22"/>
    </row>
    <row r="4952" spans="1:36" x14ac:dyDescent="0.2">
      <c r="A4952" s="22"/>
      <c r="B4952" s="22"/>
      <c r="AJ4952" s="22"/>
    </row>
    <row r="4953" spans="1:36" x14ac:dyDescent="0.2">
      <c r="A4953" s="22"/>
      <c r="B4953" s="22"/>
      <c r="AJ4953" s="22"/>
    </row>
    <row r="4954" spans="1:36" x14ac:dyDescent="0.2">
      <c r="A4954" s="22"/>
      <c r="B4954" s="22"/>
      <c r="AJ4954" s="22"/>
    </row>
    <row r="4955" spans="1:36" x14ac:dyDescent="0.2">
      <c r="A4955" s="22"/>
      <c r="B4955" s="22"/>
      <c r="AJ4955" s="22"/>
    </row>
    <row r="4956" spans="1:36" x14ac:dyDescent="0.2">
      <c r="A4956" s="22"/>
      <c r="B4956" s="22"/>
      <c r="AJ4956" s="22"/>
    </row>
    <row r="4957" spans="1:36" x14ac:dyDescent="0.2">
      <c r="A4957" s="22"/>
      <c r="B4957" s="22"/>
      <c r="AJ4957" s="22"/>
    </row>
    <row r="4958" spans="1:36" x14ac:dyDescent="0.2">
      <c r="A4958" s="22"/>
      <c r="B4958" s="22"/>
      <c r="AJ4958" s="22"/>
    </row>
    <row r="4959" spans="1:36" x14ac:dyDescent="0.2">
      <c r="A4959" s="22"/>
      <c r="B4959" s="22"/>
      <c r="AJ4959" s="22"/>
    </row>
    <row r="4960" spans="1:36" x14ac:dyDescent="0.2">
      <c r="A4960" s="22"/>
      <c r="B4960" s="22"/>
      <c r="AJ4960" s="22"/>
    </row>
    <row r="4961" spans="1:36" x14ac:dyDescent="0.2">
      <c r="A4961" s="22"/>
      <c r="B4961" s="22"/>
      <c r="AJ4961" s="22"/>
    </row>
    <row r="4962" spans="1:36" x14ac:dyDescent="0.2">
      <c r="A4962" s="22"/>
      <c r="B4962" s="22"/>
      <c r="AJ4962" s="22"/>
    </row>
    <row r="4963" spans="1:36" x14ac:dyDescent="0.2">
      <c r="A4963" s="22"/>
      <c r="B4963" s="22"/>
      <c r="AJ4963" s="22"/>
    </row>
    <row r="4964" spans="1:36" x14ac:dyDescent="0.2">
      <c r="A4964" s="22"/>
      <c r="B4964" s="22"/>
      <c r="AJ4964" s="22"/>
    </row>
    <row r="4965" spans="1:36" x14ac:dyDescent="0.2">
      <c r="A4965" s="22"/>
      <c r="B4965" s="22"/>
      <c r="AJ4965" s="22"/>
    </row>
    <row r="4966" spans="1:36" x14ac:dyDescent="0.2">
      <c r="A4966" s="22"/>
      <c r="B4966" s="22"/>
      <c r="AJ4966" s="22"/>
    </row>
    <row r="4967" spans="1:36" x14ac:dyDescent="0.2">
      <c r="A4967" s="22"/>
      <c r="B4967" s="22"/>
      <c r="AJ4967" s="22"/>
    </row>
    <row r="4968" spans="1:36" x14ac:dyDescent="0.2">
      <c r="A4968" s="22"/>
      <c r="B4968" s="22"/>
      <c r="AJ4968" s="22"/>
    </row>
    <row r="4969" spans="1:36" x14ac:dyDescent="0.2">
      <c r="A4969" s="22"/>
      <c r="B4969" s="22"/>
      <c r="AJ4969" s="22"/>
    </row>
    <row r="4970" spans="1:36" x14ac:dyDescent="0.2">
      <c r="A4970" s="22"/>
      <c r="B4970" s="22"/>
      <c r="AJ4970" s="22"/>
    </row>
    <row r="4971" spans="1:36" x14ac:dyDescent="0.2">
      <c r="A4971" s="22"/>
      <c r="B4971" s="22"/>
      <c r="AJ4971" s="22"/>
    </row>
    <row r="4972" spans="1:36" x14ac:dyDescent="0.2">
      <c r="A4972" s="22"/>
      <c r="B4972" s="22"/>
      <c r="AJ4972" s="22"/>
    </row>
    <row r="4973" spans="1:36" x14ac:dyDescent="0.2">
      <c r="A4973" s="22"/>
      <c r="B4973" s="22"/>
      <c r="AJ4973" s="22"/>
    </row>
    <row r="4974" spans="1:36" x14ac:dyDescent="0.2">
      <c r="A4974" s="22"/>
      <c r="B4974" s="22"/>
      <c r="AJ4974" s="22"/>
    </row>
    <row r="4975" spans="1:36" x14ac:dyDescent="0.2">
      <c r="A4975" s="22"/>
      <c r="B4975" s="22"/>
      <c r="AJ4975" s="22"/>
    </row>
    <row r="4976" spans="1:36" x14ac:dyDescent="0.2">
      <c r="A4976" s="22"/>
      <c r="B4976" s="22"/>
      <c r="AJ4976" s="22"/>
    </row>
    <row r="4977" spans="1:36" x14ac:dyDescent="0.2">
      <c r="A4977" s="22"/>
      <c r="B4977" s="22"/>
      <c r="AJ4977" s="22"/>
    </row>
    <row r="4978" spans="1:36" x14ac:dyDescent="0.2">
      <c r="A4978" s="22"/>
      <c r="B4978" s="22"/>
      <c r="AJ4978" s="22"/>
    </row>
    <row r="4979" spans="1:36" x14ac:dyDescent="0.2">
      <c r="A4979" s="22"/>
      <c r="B4979" s="22"/>
      <c r="AJ4979" s="22"/>
    </row>
    <row r="4980" spans="1:36" x14ac:dyDescent="0.2">
      <c r="A4980" s="22"/>
      <c r="B4980" s="22"/>
      <c r="AJ4980" s="22"/>
    </row>
    <row r="4981" spans="1:36" x14ac:dyDescent="0.2">
      <c r="A4981" s="22"/>
      <c r="B4981" s="22"/>
      <c r="AJ4981" s="22"/>
    </row>
    <row r="4982" spans="1:36" x14ac:dyDescent="0.2">
      <c r="A4982" s="22"/>
      <c r="B4982" s="22"/>
      <c r="AJ4982" s="22"/>
    </row>
    <row r="4983" spans="1:36" x14ac:dyDescent="0.2">
      <c r="A4983" s="22"/>
      <c r="B4983" s="22"/>
      <c r="AJ4983" s="22"/>
    </row>
    <row r="4984" spans="1:36" x14ac:dyDescent="0.2">
      <c r="A4984" s="22"/>
      <c r="B4984" s="22"/>
      <c r="AJ4984" s="22"/>
    </row>
    <row r="4985" spans="1:36" x14ac:dyDescent="0.2">
      <c r="A4985" s="22"/>
      <c r="B4985" s="22"/>
      <c r="AJ4985" s="22"/>
    </row>
    <row r="4986" spans="1:36" x14ac:dyDescent="0.2">
      <c r="A4986" s="22"/>
      <c r="B4986" s="22"/>
      <c r="AJ4986" s="22"/>
    </row>
    <row r="4987" spans="1:36" x14ac:dyDescent="0.2">
      <c r="A4987" s="22"/>
      <c r="B4987" s="22"/>
      <c r="AJ4987" s="22"/>
    </row>
    <row r="4988" spans="1:36" x14ac:dyDescent="0.2">
      <c r="A4988" s="22"/>
      <c r="B4988" s="22"/>
      <c r="AJ4988" s="22"/>
    </row>
    <row r="4989" spans="1:36" x14ac:dyDescent="0.2">
      <c r="A4989" s="22"/>
      <c r="B4989" s="22"/>
      <c r="AJ4989" s="22"/>
    </row>
    <row r="4990" spans="1:36" x14ac:dyDescent="0.2">
      <c r="A4990" s="22"/>
      <c r="B4990" s="22"/>
      <c r="AJ4990" s="22"/>
    </row>
    <row r="4991" spans="1:36" x14ac:dyDescent="0.2">
      <c r="A4991" s="22"/>
      <c r="B4991" s="22"/>
      <c r="AJ4991" s="22"/>
    </row>
    <row r="4992" spans="1:36" x14ac:dyDescent="0.2">
      <c r="A4992" s="22"/>
      <c r="B4992" s="22"/>
      <c r="AJ4992" s="22"/>
    </row>
    <row r="4993" spans="1:36" x14ac:dyDescent="0.2">
      <c r="A4993" s="22"/>
      <c r="B4993" s="22"/>
      <c r="AJ4993" s="22"/>
    </row>
    <row r="4994" spans="1:36" x14ac:dyDescent="0.2">
      <c r="A4994" s="22"/>
      <c r="B4994" s="22"/>
      <c r="AJ4994" s="22"/>
    </row>
    <row r="4995" spans="1:36" x14ac:dyDescent="0.2">
      <c r="A4995" s="22"/>
      <c r="B4995" s="22"/>
      <c r="AJ4995" s="22"/>
    </row>
    <row r="4996" spans="1:36" x14ac:dyDescent="0.2">
      <c r="A4996" s="22"/>
      <c r="B4996" s="22"/>
      <c r="AJ4996" s="22"/>
    </row>
    <row r="4997" spans="1:36" x14ac:dyDescent="0.2">
      <c r="A4997" s="22"/>
      <c r="B4997" s="22"/>
      <c r="AJ4997" s="22"/>
    </row>
    <row r="4998" spans="1:36" x14ac:dyDescent="0.2">
      <c r="A4998" s="22"/>
      <c r="B4998" s="22"/>
      <c r="AJ4998" s="22"/>
    </row>
    <row r="4999" spans="1:36" x14ac:dyDescent="0.2">
      <c r="A4999" s="22"/>
      <c r="B4999" s="22"/>
      <c r="AJ4999" s="22"/>
    </row>
    <row r="5000" spans="1:36" x14ac:dyDescent="0.2">
      <c r="A5000" s="22"/>
      <c r="B5000" s="22"/>
      <c r="AJ5000" s="22"/>
    </row>
    <row r="5001" spans="1:36" x14ac:dyDescent="0.2">
      <c r="A5001" s="22"/>
      <c r="B5001" s="22"/>
      <c r="AJ5001" s="22"/>
    </row>
    <row r="5002" spans="1:36" x14ac:dyDescent="0.2">
      <c r="A5002" s="22"/>
      <c r="B5002" s="22"/>
      <c r="AJ5002" s="22"/>
    </row>
    <row r="5003" spans="1:36" x14ac:dyDescent="0.2">
      <c r="A5003" s="22"/>
      <c r="B5003" s="22"/>
      <c r="AJ5003" s="22"/>
    </row>
    <row r="5004" spans="1:36" x14ac:dyDescent="0.2">
      <c r="A5004" s="22"/>
      <c r="B5004" s="22"/>
      <c r="AJ5004" s="22"/>
    </row>
    <row r="5005" spans="1:36" x14ac:dyDescent="0.2">
      <c r="A5005" s="22"/>
      <c r="B5005" s="22"/>
      <c r="AJ5005" s="22"/>
    </row>
    <row r="5006" spans="1:36" x14ac:dyDescent="0.2">
      <c r="A5006" s="22"/>
      <c r="B5006" s="22"/>
      <c r="AJ5006" s="22"/>
    </row>
    <row r="5007" spans="1:36" x14ac:dyDescent="0.2">
      <c r="A5007" s="22"/>
      <c r="B5007" s="22"/>
      <c r="AJ5007" s="22"/>
    </row>
    <row r="5008" spans="1:36" x14ac:dyDescent="0.2">
      <c r="A5008" s="22"/>
      <c r="B5008" s="22"/>
      <c r="AJ5008" s="22"/>
    </row>
    <row r="5009" spans="1:36" x14ac:dyDescent="0.2">
      <c r="A5009" s="22"/>
      <c r="B5009" s="22"/>
      <c r="AJ5009" s="22"/>
    </row>
    <row r="5010" spans="1:36" x14ac:dyDescent="0.2">
      <c r="A5010" s="22"/>
      <c r="B5010" s="22"/>
      <c r="AJ5010" s="22"/>
    </row>
    <row r="5011" spans="1:36" x14ac:dyDescent="0.2">
      <c r="A5011" s="22"/>
      <c r="B5011" s="22"/>
      <c r="AJ5011" s="22"/>
    </row>
    <row r="5012" spans="1:36" x14ac:dyDescent="0.2">
      <c r="A5012" s="22"/>
      <c r="B5012" s="22"/>
      <c r="AJ5012" s="22"/>
    </row>
    <row r="5013" spans="1:36" x14ac:dyDescent="0.2">
      <c r="A5013" s="22"/>
      <c r="B5013" s="22"/>
      <c r="AJ5013" s="22"/>
    </row>
    <row r="5014" spans="1:36" x14ac:dyDescent="0.2">
      <c r="A5014" s="22"/>
      <c r="B5014" s="22"/>
      <c r="AJ5014" s="22"/>
    </row>
    <row r="5015" spans="1:36" x14ac:dyDescent="0.2">
      <c r="A5015" s="22"/>
      <c r="B5015" s="22"/>
      <c r="AJ5015" s="22"/>
    </row>
    <row r="5016" spans="1:36" x14ac:dyDescent="0.2">
      <c r="A5016" s="22"/>
      <c r="B5016" s="22"/>
      <c r="AJ5016" s="22"/>
    </row>
    <row r="5017" spans="1:36" x14ac:dyDescent="0.2">
      <c r="A5017" s="22"/>
      <c r="B5017" s="22"/>
      <c r="AJ5017" s="22"/>
    </row>
    <row r="5018" spans="1:36" x14ac:dyDescent="0.2">
      <c r="A5018" s="22"/>
      <c r="B5018" s="22"/>
      <c r="AJ5018" s="22"/>
    </row>
    <row r="5019" spans="1:36" x14ac:dyDescent="0.2">
      <c r="A5019" s="22"/>
      <c r="B5019" s="22"/>
      <c r="AJ5019" s="22"/>
    </row>
    <row r="5020" spans="1:36" x14ac:dyDescent="0.2">
      <c r="A5020" s="22"/>
      <c r="B5020" s="22"/>
      <c r="AJ5020" s="22"/>
    </row>
    <row r="5021" spans="1:36" x14ac:dyDescent="0.2">
      <c r="A5021" s="22"/>
      <c r="B5021" s="22"/>
      <c r="AJ5021" s="22"/>
    </row>
    <row r="5022" spans="1:36" x14ac:dyDescent="0.2">
      <c r="A5022" s="22"/>
      <c r="B5022" s="22"/>
      <c r="AJ5022" s="22"/>
    </row>
    <row r="5023" spans="1:36" x14ac:dyDescent="0.2">
      <c r="A5023" s="22"/>
      <c r="B5023" s="22"/>
      <c r="AJ5023" s="22"/>
    </row>
    <row r="5024" spans="1:36" x14ac:dyDescent="0.2">
      <c r="A5024" s="22"/>
      <c r="B5024" s="22"/>
      <c r="AJ5024" s="22"/>
    </row>
    <row r="5025" spans="1:36" x14ac:dyDescent="0.2">
      <c r="A5025" s="22"/>
      <c r="B5025" s="22"/>
      <c r="AJ5025" s="22"/>
    </row>
    <row r="5026" spans="1:36" x14ac:dyDescent="0.2">
      <c r="A5026" s="22"/>
      <c r="B5026" s="22"/>
      <c r="AJ5026" s="22"/>
    </row>
    <row r="5027" spans="1:36" x14ac:dyDescent="0.2">
      <c r="A5027" s="22"/>
      <c r="B5027" s="22"/>
      <c r="AJ5027" s="22"/>
    </row>
    <row r="5028" spans="1:36" x14ac:dyDescent="0.2">
      <c r="A5028" s="22"/>
      <c r="B5028" s="22"/>
      <c r="AJ5028" s="22"/>
    </row>
    <row r="5029" spans="1:36" x14ac:dyDescent="0.2">
      <c r="A5029" s="22"/>
      <c r="B5029" s="22"/>
      <c r="AJ5029" s="22"/>
    </row>
    <row r="5030" spans="1:36" x14ac:dyDescent="0.2">
      <c r="A5030" s="22"/>
      <c r="B5030" s="22"/>
      <c r="AJ5030" s="22"/>
    </row>
    <row r="5031" spans="1:36" x14ac:dyDescent="0.2">
      <c r="A5031" s="22"/>
      <c r="B5031" s="22"/>
      <c r="AJ5031" s="22"/>
    </row>
    <row r="5032" spans="1:36" x14ac:dyDescent="0.2">
      <c r="A5032" s="22"/>
      <c r="B5032" s="22"/>
      <c r="AJ5032" s="22"/>
    </row>
    <row r="5033" spans="1:36" x14ac:dyDescent="0.2">
      <c r="A5033" s="22"/>
      <c r="B5033" s="22"/>
      <c r="AJ5033" s="22"/>
    </row>
    <row r="5034" spans="1:36" x14ac:dyDescent="0.2">
      <c r="A5034" s="22"/>
      <c r="B5034" s="22"/>
      <c r="AJ5034" s="22"/>
    </row>
    <row r="5035" spans="1:36" x14ac:dyDescent="0.2">
      <c r="A5035" s="22"/>
      <c r="B5035" s="22"/>
      <c r="AJ5035" s="22"/>
    </row>
    <row r="5036" spans="1:36" x14ac:dyDescent="0.2">
      <c r="A5036" s="22"/>
      <c r="B5036" s="22"/>
      <c r="AJ5036" s="22"/>
    </row>
    <row r="5037" spans="1:36" x14ac:dyDescent="0.2">
      <c r="A5037" s="22"/>
      <c r="B5037" s="22"/>
      <c r="AJ5037" s="22"/>
    </row>
    <row r="5038" spans="1:36" x14ac:dyDescent="0.2">
      <c r="A5038" s="22"/>
      <c r="B5038" s="22"/>
      <c r="AJ5038" s="22"/>
    </row>
    <row r="5039" spans="1:36" x14ac:dyDescent="0.2">
      <c r="A5039" s="22"/>
      <c r="B5039" s="22"/>
      <c r="AJ5039" s="22"/>
    </row>
    <row r="5040" spans="1:36" x14ac:dyDescent="0.2">
      <c r="A5040" s="22"/>
      <c r="B5040" s="22"/>
      <c r="AJ5040" s="22"/>
    </row>
    <row r="5041" spans="1:36" x14ac:dyDescent="0.2">
      <c r="A5041" s="22"/>
      <c r="B5041" s="22"/>
      <c r="AJ5041" s="22"/>
    </row>
    <row r="5042" spans="1:36" x14ac:dyDescent="0.2">
      <c r="A5042" s="22"/>
      <c r="B5042" s="22"/>
      <c r="AJ5042" s="22"/>
    </row>
    <row r="5043" spans="1:36" x14ac:dyDescent="0.2">
      <c r="A5043" s="22"/>
      <c r="B5043" s="22"/>
      <c r="AJ5043" s="22"/>
    </row>
    <row r="5044" spans="1:36" x14ac:dyDescent="0.2">
      <c r="A5044" s="22"/>
      <c r="B5044" s="22"/>
      <c r="AJ5044" s="22"/>
    </row>
    <row r="5045" spans="1:36" x14ac:dyDescent="0.2">
      <c r="A5045" s="22"/>
      <c r="B5045" s="22"/>
      <c r="AJ5045" s="22"/>
    </row>
    <row r="5046" spans="1:36" x14ac:dyDescent="0.2">
      <c r="A5046" s="22"/>
      <c r="B5046" s="22"/>
      <c r="AJ5046" s="22"/>
    </row>
    <row r="5047" spans="1:36" x14ac:dyDescent="0.2">
      <c r="A5047" s="22"/>
      <c r="B5047" s="22"/>
      <c r="AJ5047" s="22"/>
    </row>
    <row r="5048" spans="1:36" x14ac:dyDescent="0.2">
      <c r="A5048" s="22"/>
      <c r="B5048" s="22"/>
      <c r="AJ5048" s="22"/>
    </row>
    <row r="5049" spans="1:36" x14ac:dyDescent="0.2">
      <c r="A5049" s="22"/>
      <c r="B5049" s="22"/>
      <c r="AJ5049" s="22"/>
    </row>
    <row r="5050" spans="1:36" x14ac:dyDescent="0.2">
      <c r="A5050" s="22"/>
      <c r="B5050" s="22"/>
      <c r="AJ5050" s="22"/>
    </row>
    <row r="5051" spans="1:36" x14ac:dyDescent="0.2">
      <c r="A5051" s="22"/>
      <c r="B5051" s="22"/>
      <c r="AJ5051" s="22"/>
    </row>
    <row r="5052" spans="1:36" x14ac:dyDescent="0.2">
      <c r="A5052" s="22"/>
      <c r="B5052" s="22"/>
      <c r="AJ5052" s="22"/>
    </row>
    <row r="5053" spans="1:36" x14ac:dyDescent="0.2">
      <c r="A5053" s="22"/>
      <c r="B5053" s="22"/>
      <c r="AJ5053" s="22"/>
    </row>
    <row r="5054" spans="1:36" x14ac:dyDescent="0.2">
      <c r="A5054" s="22"/>
      <c r="B5054" s="22"/>
      <c r="AJ5054" s="22"/>
    </row>
    <row r="5055" spans="1:36" x14ac:dyDescent="0.2">
      <c r="A5055" s="22"/>
      <c r="B5055" s="22"/>
      <c r="AJ5055" s="22"/>
    </row>
    <row r="5056" spans="1:36" x14ac:dyDescent="0.2">
      <c r="A5056" s="22"/>
      <c r="B5056" s="22"/>
      <c r="AJ5056" s="22"/>
    </row>
    <row r="5057" spans="1:36" x14ac:dyDescent="0.2">
      <c r="A5057" s="22"/>
      <c r="B5057" s="22"/>
      <c r="AJ5057" s="22"/>
    </row>
    <row r="5058" spans="1:36" x14ac:dyDescent="0.2">
      <c r="A5058" s="22"/>
      <c r="B5058" s="22"/>
      <c r="AJ5058" s="22"/>
    </row>
    <row r="5059" spans="1:36" x14ac:dyDescent="0.2">
      <c r="A5059" s="22"/>
      <c r="B5059" s="22"/>
      <c r="AJ5059" s="22"/>
    </row>
    <row r="5060" spans="1:36" x14ac:dyDescent="0.2">
      <c r="A5060" s="22"/>
      <c r="B5060" s="22"/>
      <c r="AJ5060" s="22"/>
    </row>
    <row r="5061" spans="1:36" x14ac:dyDescent="0.2">
      <c r="A5061" s="22"/>
      <c r="B5061" s="22"/>
      <c r="AJ5061" s="22"/>
    </row>
    <row r="5062" spans="1:36" x14ac:dyDescent="0.2">
      <c r="A5062" s="22"/>
      <c r="B5062" s="22"/>
      <c r="AJ5062" s="22"/>
    </row>
    <row r="5063" spans="1:36" x14ac:dyDescent="0.2">
      <c r="A5063" s="22"/>
      <c r="B5063" s="22"/>
      <c r="AJ5063" s="22"/>
    </row>
    <row r="5064" spans="1:36" x14ac:dyDescent="0.2">
      <c r="A5064" s="22"/>
      <c r="B5064" s="22"/>
      <c r="AJ5064" s="22"/>
    </row>
    <row r="5065" spans="1:36" x14ac:dyDescent="0.2">
      <c r="A5065" s="22"/>
      <c r="B5065" s="22"/>
      <c r="AJ5065" s="22"/>
    </row>
    <row r="5066" spans="1:36" x14ac:dyDescent="0.2">
      <c r="A5066" s="22"/>
      <c r="B5066" s="22"/>
      <c r="AJ5066" s="22"/>
    </row>
    <row r="5067" spans="1:36" x14ac:dyDescent="0.2">
      <c r="A5067" s="22"/>
      <c r="B5067" s="22"/>
      <c r="AJ5067" s="22"/>
    </row>
    <row r="5068" spans="1:36" x14ac:dyDescent="0.2">
      <c r="A5068" s="22"/>
      <c r="B5068" s="22"/>
      <c r="AJ5068" s="22"/>
    </row>
    <row r="5069" spans="1:36" x14ac:dyDescent="0.2">
      <c r="A5069" s="22"/>
      <c r="B5069" s="22"/>
      <c r="AJ5069" s="22"/>
    </row>
    <row r="5070" spans="1:36" x14ac:dyDescent="0.2">
      <c r="A5070" s="22"/>
      <c r="B5070" s="22"/>
      <c r="AJ5070" s="22"/>
    </row>
    <row r="5071" spans="1:36" x14ac:dyDescent="0.2">
      <c r="A5071" s="22"/>
      <c r="B5071" s="22"/>
      <c r="AJ5071" s="22"/>
    </row>
    <row r="5072" spans="1:36" x14ac:dyDescent="0.2">
      <c r="A5072" s="22"/>
      <c r="B5072" s="22"/>
      <c r="AJ5072" s="22"/>
    </row>
    <row r="5073" spans="1:36" x14ac:dyDescent="0.2">
      <c r="A5073" s="22"/>
      <c r="B5073" s="22"/>
      <c r="AJ5073" s="22"/>
    </row>
    <row r="5074" spans="1:36" x14ac:dyDescent="0.2">
      <c r="A5074" s="22"/>
      <c r="B5074" s="22"/>
      <c r="AJ5074" s="22"/>
    </row>
    <row r="5075" spans="1:36" x14ac:dyDescent="0.2">
      <c r="A5075" s="22"/>
      <c r="B5075" s="22"/>
      <c r="AJ5075" s="22"/>
    </row>
    <row r="5076" spans="1:36" x14ac:dyDescent="0.2">
      <c r="A5076" s="22"/>
      <c r="B5076" s="22"/>
      <c r="AJ5076" s="22"/>
    </row>
    <row r="5077" spans="1:36" x14ac:dyDescent="0.2">
      <c r="A5077" s="22"/>
      <c r="B5077" s="22"/>
      <c r="AJ5077" s="22"/>
    </row>
    <row r="5078" spans="1:36" x14ac:dyDescent="0.2">
      <c r="A5078" s="22"/>
      <c r="B5078" s="22"/>
      <c r="AJ5078" s="22"/>
    </row>
    <row r="5079" spans="1:36" x14ac:dyDescent="0.2">
      <c r="A5079" s="22"/>
      <c r="B5079" s="22"/>
      <c r="AJ5079" s="22"/>
    </row>
    <row r="5080" spans="1:36" x14ac:dyDescent="0.2">
      <c r="A5080" s="22"/>
      <c r="B5080" s="22"/>
      <c r="AJ5080" s="22"/>
    </row>
    <row r="5081" spans="1:36" x14ac:dyDescent="0.2">
      <c r="A5081" s="22"/>
      <c r="B5081" s="22"/>
      <c r="AJ5081" s="22"/>
    </row>
    <row r="5082" spans="1:36" x14ac:dyDescent="0.2">
      <c r="A5082" s="22"/>
      <c r="B5082" s="22"/>
      <c r="AJ5082" s="22"/>
    </row>
    <row r="5083" spans="1:36" x14ac:dyDescent="0.2">
      <c r="A5083" s="22"/>
      <c r="B5083" s="22"/>
      <c r="AJ5083" s="22"/>
    </row>
    <row r="5084" spans="1:36" x14ac:dyDescent="0.2">
      <c r="A5084" s="22"/>
      <c r="B5084" s="22"/>
      <c r="AJ5084" s="22"/>
    </row>
    <row r="5085" spans="1:36" x14ac:dyDescent="0.2">
      <c r="A5085" s="22"/>
      <c r="B5085" s="22"/>
      <c r="AJ5085" s="22"/>
    </row>
    <row r="5086" spans="1:36" x14ac:dyDescent="0.2">
      <c r="A5086" s="22"/>
      <c r="B5086" s="22"/>
      <c r="AJ5086" s="22"/>
    </row>
    <row r="5087" spans="1:36" x14ac:dyDescent="0.2">
      <c r="A5087" s="22"/>
      <c r="B5087" s="22"/>
      <c r="AJ5087" s="22"/>
    </row>
    <row r="5088" spans="1:36" x14ac:dyDescent="0.2">
      <c r="A5088" s="22"/>
      <c r="B5088" s="22"/>
      <c r="AJ5088" s="22"/>
    </row>
    <row r="5089" spans="1:36" x14ac:dyDescent="0.2">
      <c r="A5089" s="22"/>
      <c r="B5089" s="22"/>
      <c r="AJ5089" s="22"/>
    </row>
    <row r="5090" spans="1:36" x14ac:dyDescent="0.2">
      <c r="A5090" s="22"/>
      <c r="B5090" s="22"/>
      <c r="AJ5090" s="22"/>
    </row>
    <row r="5091" spans="1:36" x14ac:dyDescent="0.2">
      <c r="A5091" s="22"/>
      <c r="B5091" s="22"/>
      <c r="AJ5091" s="22"/>
    </row>
    <row r="5092" spans="1:36" x14ac:dyDescent="0.2">
      <c r="A5092" s="22"/>
      <c r="B5092" s="22"/>
      <c r="AJ5092" s="22"/>
    </row>
    <row r="5093" spans="1:36" x14ac:dyDescent="0.2">
      <c r="A5093" s="22"/>
      <c r="B5093" s="22"/>
      <c r="AJ5093" s="22"/>
    </row>
    <row r="5094" spans="1:36" x14ac:dyDescent="0.2">
      <c r="A5094" s="22"/>
      <c r="B5094" s="22"/>
      <c r="AJ5094" s="22"/>
    </row>
    <row r="5095" spans="1:36" x14ac:dyDescent="0.2">
      <c r="A5095" s="22"/>
      <c r="B5095" s="22"/>
      <c r="AJ5095" s="22"/>
    </row>
    <row r="5096" spans="1:36" x14ac:dyDescent="0.2">
      <c r="A5096" s="22"/>
      <c r="B5096" s="22"/>
      <c r="AJ5096" s="22"/>
    </row>
    <row r="5097" spans="1:36" x14ac:dyDescent="0.2">
      <c r="A5097" s="22"/>
      <c r="B5097" s="22"/>
      <c r="AJ5097" s="22"/>
    </row>
    <row r="5098" spans="1:36" x14ac:dyDescent="0.2">
      <c r="A5098" s="22"/>
      <c r="B5098" s="22"/>
      <c r="AJ5098" s="22"/>
    </row>
    <row r="5099" spans="1:36" x14ac:dyDescent="0.2">
      <c r="A5099" s="22"/>
      <c r="B5099" s="22"/>
      <c r="AJ5099" s="22"/>
    </row>
    <row r="5100" spans="1:36" x14ac:dyDescent="0.2">
      <c r="A5100" s="22"/>
      <c r="B5100" s="22"/>
      <c r="AJ5100" s="22"/>
    </row>
    <row r="5101" spans="1:36" x14ac:dyDescent="0.2">
      <c r="A5101" s="22"/>
      <c r="B5101" s="22"/>
      <c r="AJ5101" s="22"/>
    </row>
    <row r="5102" spans="1:36" x14ac:dyDescent="0.2">
      <c r="A5102" s="22"/>
      <c r="B5102" s="22"/>
      <c r="AJ5102" s="22"/>
    </row>
    <row r="5103" spans="1:36" x14ac:dyDescent="0.2">
      <c r="A5103" s="22"/>
      <c r="B5103" s="22"/>
      <c r="AJ5103" s="22"/>
    </row>
    <row r="5104" spans="1:36" x14ac:dyDescent="0.2">
      <c r="A5104" s="22"/>
      <c r="B5104" s="22"/>
      <c r="AJ5104" s="22"/>
    </row>
    <row r="5105" spans="1:36" x14ac:dyDescent="0.2">
      <c r="A5105" s="22"/>
      <c r="B5105" s="22"/>
      <c r="AJ5105" s="22"/>
    </row>
    <row r="5106" spans="1:36" x14ac:dyDescent="0.2">
      <c r="A5106" s="22"/>
      <c r="B5106" s="22"/>
      <c r="AJ5106" s="22"/>
    </row>
    <row r="5107" spans="1:36" x14ac:dyDescent="0.2">
      <c r="A5107" s="22"/>
      <c r="B5107" s="22"/>
      <c r="AJ5107" s="22"/>
    </row>
    <row r="5108" spans="1:36" x14ac:dyDescent="0.2">
      <c r="A5108" s="22"/>
      <c r="B5108" s="22"/>
      <c r="AJ5108" s="22"/>
    </row>
    <row r="5109" spans="1:36" x14ac:dyDescent="0.2">
      <c r="A5109" s="22"/>
      <c r="B5109" s="22"/>
      <c r="AJ5109" s="22"/>
    </row>
    <row r="5110" spans="1:36" x14ac:dyDescent="0.2">
      <c r="A5110" s="22"/>
      <c r="B5110" s="22"/>
      <c r="AJ5110" s="22"/>
    </row>
    <row r="5111" spans="1:36" x14ac:dyDescent="0.2">
      <c r="A5111" s="22"/>
      <c r="B5111" s="22"/>
      <c r="AJ5111" s="22"/>
    </row>
    <row r="5112" spans="1:36" x14ac:dyDescent="0.2">
      <c r="A5112" s="22"/>
      <c r="B5112" s="22"/>
      <c r="AJ5112" s="22"/>
    </row>
    <row r="5113" spans="1:36" x14ac:dyDescent="0.2">
      <c r="A5113" s="22"/>
      <c r="B5113" s="22"/>
      <c r="AJ5113" s="22"/>
    </row>
    <row r="5114" spans="1:36" x14ac:dyDescent="0.2">
      <c r="A5114" s="22"/>
      <c r="B5114" s="22"/>
      <c r="AJ5114" s="22"/>
    </row>
    <row r="5115" spans="1:36" x14ac:dyDescent="0.2">
      <c r="A5115" s="22"/>
      <c r="B5115" s="22"/>
      <c r="AJ5115" s="22"/>
    </row>
    <row r="5116" spans="1:36" x14ac:dyDescent="0.2">
      <c r="A5116" s="22"/>
      <c r="B5116" s="22"/>
      <c r="AJ5116" s="22"/>
    </row>
    <row r="5117" spans="1:36" x14ac:dyDescent="0.2">
      <c r="A5117" s="22"/>
      <c r="B5117" s="22"/>
      <c r="AJ5117" s="22"/>
    </row>
    <row r="5118" spans="1:36" x14ac:dyDescent="0.2">
      <c r="A5118" s="22"/>
      <c r="B5118" s="22"/>
      <c r="AJ5118" s="22"/>
    </row>
    <row r="5119" spans="1:36" x14ac:dyDescent="0.2">
      <c r="A5119" s="22"/>
      <c r="B5119" s="22"/>
      <c r="AJ5119" s="22"/>
    </row>
    <row r="5120" spans="1:36" x14ac:dyDescent="0.2">
      <c r="A5120" s="22"/>
      <c r="B5120" s="22"/>
      <c r="AJ5120" s="22"/>
    </row>
    <row r="5121" spans="1:36" x14ac:dyDescent="0.2">
      <c r="A5121" s="22"/>
      <c r="B5121" s="22"/>
      <c r="AJ5121" s="22"/>
    </row>
    <row r="5122" spans="1:36" x14ac:dyDescent="0.2">
      <c r="A5122" s="22"/>
      <c r="B5122" s="22"/>
      <c r="AJ5122" s="22"/>
    </row>
    <row r="5123" spans="1:36" x14ac:dyDescent="0.2">
      <c r="A5123" s="22"/>
      <c r="B5123" s="22"/>
      <c r="AJ5123" s="22"/>
    </row>
    <row r="5124" spans="1:36" x14ac:dyDescent="0.2">
      <c r="A5124" s="22"/>
      <c r="B5124" s="22"/>
      <c r="AJ5124" s="22"/>
    </row>
    <row r="5125" spans="1:36" x14ac:dyDescent="0.2">
      <c r="A5125" s="22"/>
      <c r="B5125" s="22"/>
      <c r="AJ5125" s="22"/>
    </row>
    <row r="5126" spans="1:36" x14ac:dyDescent="0.2">
      <c r="A5126" s="22"/>
      <c r="B5126" s="22"/>
      <c r="AJ5126" s="22"/>
    </row>
    <row r="5127" spans="1:36" x14ac:dyDescent="0.2">
      <c r="A5127" s="22"/>
      <c r="B5127" s="22"/>
      <c r="AJ5127" s="22"/>
    </row>
    <row r="5128" spans="1:36" x14ac:dyDescent="0.2">
      <c r="A5128" s="22"/>
      <c r="B5128" s="22"/>
      <c r="AJ5128" s="22"/>
    </row>
    <row r="5129" spans="1:36" x14ac:dyDescent="0.2">
      <c r="A5129" s="22"/>
      <c r="B5129" s="22"/>
      <c r="AJ5129" s="22"/>
    </row>
    <row r="5130" spans="1:36" x14ac:dyDescent="0.2">
      <c r="A5130" s="22"/>
      <c r="B5130" s="22"/>
      <c r="AJ5130" s="22"/>
    </row>
    <row r="5131" spans="1:36" x14ac:dyDescent="0.2">
      <c r="A5131" s="22"/>
      <c r="B5131" s="22"/>
      <c r="AJ5131" s="22"/>
    </row>
    <row r="5132" spans="1:36" x14ac:dyDescent="0.2">
      <c r="A5132" s="22"/>
      <c r="B5132" s="22"/>
      <c r="AJ5132" s="22"/>
    </row>
    <row r="5133" spans="1:36" x14ac:dyDescent="0.2">
      <c r="A5133" s="22"/>
      <c r="B5133" s="22"/>
      <c r="AJ5133" s="22"/>
    </row>
    <row r="5134" spans="1:36" x14ac:dyDescent="0.2">
      <c r="A5134" s="22"/>
      <c r="B5134" s="22"/>
      <c r="AJ5134" s="22"/>
    </row>
    <row r="5135" spans="1:36" x14ac:dyDescent="0.2">
      <c r="A5135" s="22"/>
      <c r="B5135" s="22"/>
      <c r="AJ5135" s="22"/>
    </row>
    <row r="5136" spans="1:36" x14ac:dyDescent="0.2">
      <c r="A5136" s="22"/>
      <c r="B5136" s="22"/>
      <c r="AJ5136" s="22"/>
    </row>
    <row r="5137" spans="1:36" x14ac:dyDescent="0.2">
      <c r="A5137" s="22"/>
      <c r="B5137" s="22"/>
      <c r="AJ5137" s="22"/>
    </row>
    <row r="5138" spans="1:36" x14ac:dyDescent="0.2">
      <c r="A5138" s="22"/>
      <c r="B5138" s="22"/>
      <c r="AJ5138" s="22"/>
    </row>
    <row r="5139" spans="1:36" x14ac:dyDescent="0.2">
      <c r="A5139" s="22"/>
      <c r="B5139" s="22"/>
      <c r="AJ5139" s="22"/>
    </row>
    <row r="5140" spans="1:36" x14ac:dyDescent="0.2">
      <c r="A5140" s="22"/>
      <c r="B5140" s="22"/>
      <c r="AJ5140" s="22"/>
    </row>
    <row r="5141" spans="1:36" x14ac:dyDescent="0.2">
      <c r="A5141" s="22"/>
      <c r="B5141" s="22"/>
      <c r="AJ5141" s="22"/>
    </row>
    <row r="5142" spans="1:36" x14ac:dyDescent="0.2">
      <c r="A5142" s="22"/>
      <c r="B5142" s="22"/>
      <c r="AJ5142" s="22"/>
    </row>
    <row r="5143" spans="1:36" x14ac:dyDescent="0.2">
      <c r="A5143" s="22"/>
      <c r="B5143" s="22"/>
      <c r="AJ5143" s="22"/>
    </row>
    <row r="5144" spans="1:36" x14ac:dyDescent="0.2">
      <c r="A5144" s="22"/>
      <c r="B5144" s="22"/>
      <c r="AJ5144" s="22"/>
    </row>
    <row r="5145" spans="1:36" x14ac:dyDescent="0.2">
      <c r="A5145" s="22"/>
      <c r="B5145" s="22"/>
      <c r="AJ5145" s="22"/>
    </row>
    <row r="5146" spans="1:36" x14ac:dyDescent="0.2">
      <c r="A5146" s="22"/>
      <c r="B5146" s="22"/>
      <c r="AJ5146" s="22"/>
    </row>
    <row r="5147" spans="1:36" x14ac:dyDescent="0.2">
      <c r="A5147" s="22"/>
      <c r="B5147" s="22"/>
      <c r="AJ5147" s="22"/>
    </row>
    <row r="5148" spans="1:36" x14ac:dyDescent="0.2">
      <c r="A5148" s="22"/>
      <c r="B5148" s="22"/>
      <c r="AJ5148" s="22"/>
    </row>
    <row r="5149" spans="1:36" x14ac:dyDescent="0.2">
      <c r="A5149" s="22"/>
      <c r="B5149" s="22"/>
      <c r="AJ5149" s="22"/>
    </row>
    <row r="5150" spans="1:36" x14ac:dyDescent="0.2">
      <c r="A5150" s="22"/>
      <c r="B5150" s="22"/>
      <c r="AJ5150" s="22"/>
    </row>
    <row r="5151" spans="1:36" x14ac:dyDescent="0.2">
      <c r="A5151" s="22"/>
      <c r="B5151" s="22"/>
      <c r="AJ5151" s="22"/>
    </row>
    <row r="5152" spans="1:36" x14ac:dyDescent="0.2">
      <c r="A5152" s="22"/>
      <c r="B5152" s="22"/>
      <c r="AJ5152" s="22"/>
    </row>
    <row r="5153" spans="1:36" x14ac:dyDescent="0.2">
      <c r="A5153" s="22"/>
      <c r="B5153" s="22"/>
      <c r="AJ5153" s="22"/>
    </row>
    <row r="5154" spans="1:36" x14ac:dyDescent="0.2">
      <c r="A5154" s="22"/>
      <c r="B5154" s="22"/>
      <c r="AJ5154" s="22"/>
    </row>
    <row r="5155" spans="1:36" x14ac:dyDescent="0.2">
      <c r="A5155" s="22"/>
      <c r="B5155" s="22"/>
      <c r="AJ5155" s="22"/>
    </row>
    <row r="5156" spans="1:36" x14ac:dyDescent="0.2">
      <c r="A5156" s="22"/>
      <c r="B5156" s="22"/>
      <c r="AJ5156" s="22"/>
    </row>
    <row r="5157" spans="1:36" x14ac:dyDescent="0.2">
      <c r="A5157" s="22"/>
      <c r="B5157" s="22"/>
      <c r="AJ5157" s="22"/>
    </row>
    <row r="5158" spans="1:36" x14ac:dyDescent="0.2">
      <c r="A5158" s="22"/>
      <c r="B5158" s="22"/>
      <c r="AJ5158" s="22"/>
    </row>
    <row r="5159" spans="1:36" x14ac:dyDescent="0.2">
      <c r="A5159" s="22"/>
      <c r="B5159" s="22"/>
      <c r="AJ5159" s="22"/>
    </row>
    <row r="5160" spans="1:36" x14ac:dyDescent="0.2">
      <c r="A5160" s="22"/>
      <c r="B5160" s="22"/>
      <c r="AJ5160" s="22"/>
    </row>
    <row r="5161" spans="1:36" x14ac:dyDescent="0.2">
      <c r="A5161" s="22"/>
      <c r="B5161" s="22"/>
      <c r="AJ5161" s="22"/>
    </row>
    <row r="5162" spans="1:36" x14ac:dyDescent="0.2">
      <c r="A5162" s="22"/>
      <c r="B5162" s="22"/>
      <c r="AJ5162" s="22"/>
    </row>
    <row r="5163" spans="1:36" x14ac:dyDescent="0.2">
      <c r="A5163" s="22"/>
      <c r="B5163" s="22"/>
      <c r="AJ5163" s="22"/>
    </row>
    <row r="5164" spans="1:36" x14ac:dyDescent="0.2">
      <c r="A5164" s="22"/>
      <c r="B5164" s="22"/>
      <c r="AJ5164" s="22"/>
    </row>
    <row r="5165" spans="1:36" x14ac:dyDescent="0.2">
      <c r="A5165" s="22"/>
      <c r="B5165" s="22"/>
      <c r="AJ5165" s="22"/>
    </row>
    <row r="5166" spans="1:36" x14ac:dyDescent="0.2">
      <c r="A5166" s="22"/>
      <c r="B5166" s="22"/>
      <c r="AJ5166" s="22"/>
    </row>
    <row r="5167" spans="1:36" x14ac:dyDescent="0.2">
      <c r="A5167" s="22"/>
      <c r="B5167" s="22"/>
      <c r="AJ5167" s="22"/>
    </row>
    <row r="5168" spans="1:36" x14ac:dyDescent="0.2">
      <c r="A5168" s="22"/>
      <c r="B5168" s="22"/>
      <c r="AJ5168" s="22"/>
    </row>
    <row r="5169" spans="1:36" x14ac:dyDescent="0.2">
      <c r="A5169" s="22"/>
      <c r="B5169" s="22"/>
      <c r="AJ5169" s="22"/>
    </row>
    <row r="5170" spans="1:36" x14ac:dyDescent="0.2">
      <c r="A5170" s="22"/>
      <c r="B5170" s="22"/>
      <c r="AJ5170" s="22"/>
    </row>
    <row r="5171" spans="1:36" x14ac:dyDescent="0.2">
      <c r="A5171" s="22"/>
      <c r="B5171" s="22"/>
      <c r="AJ5171" s="22"/>
    </row>
    <row r="5172" spans="1:36" x14ac:dyDescent="0.2">
      <c r="A5172" s="22"/>
      <c r="B5172" s="22"/>
      <c r="AJ5172" s="22"/>
    </row>
    <row r="5173" spans="1:36" x14ac:dyDescent="0.2">
      <c r="A5173" s="22"/>
      <c r="B5173" s="22"/>
      <c r="AJ5173" s="22"/>
    </row>
    <row r="5174" spans="1:36" x14ac:dyDescent="0.2">
      <c r="A5174" s="22"/>
      <c r="B5174" s="22"/>
      <c r="AJ5174" s="22"/>
    </row>
    <row r="5175" spans="1:36" x14ac:dyDescent="0.2">
      <c r="A5175" s="22"/>
      <c r="B5175" s="22"/>
      <c r="AJ5175" s="22"/>
    </row>
    <row r="5176" spans="1:36" x14ac:dyDescent="0.2">
      <c r="A5176" s="22"/>
      <c r="B5176" s="22"/>
      <c r="AJ5176" s="22"/>
    </row>
    <row r="5177" spans="1:36" x14ac:dyDescent="0.2">
      <c r="A5177" s="22"/>
      <c r="B5177" s="22"/>
      <c r="AJ5177" s="22"/>
    </row>
    <row r="5178" spans="1:36" x14ac:dyDescent="0.2">
      <c r="A5178" s="22"/>
      <c r="B5178" s="22"/>
      <c r="AJ5178" s="22"/>
    </row>
    <row r="5179" spans="1:36" x14ac:dyDescent="0.2">
      <c r="A5179" s="22"/>
      <c r="B5179" s="22"/>
      <c r="AJ5179" s="22"/>
    </row>
    <row r="5180" spans="1:36" x14ac:dyDescent="0.2">
      <c r="A5180" s="22"/>
      <c r="B5180" s="22"/>
      <c r="AJ5180" s="22"/>
    </row>
    <row r="5181" spans="1:36" x14ac:dyDescent="0.2">
      <c r="A5181" s="22"/>
      <c r="B5181" s="22"/>
      <c r="AJ5181" s="22"/>
    </row>
    <row r="5182" spans="1:36" x14ac:dyDescent="0.2">
      <c r="A5182" s="22"/>
      <c r="B5182" s="22"/>
      <c r="AJ5182" s="22"/>
    </row>
    <row r="5183" spans="1:36" x14ac:dyDescent="0.2">
      <c r="A5183" s="22"/>
      <c r="B5183" s="22"/>
      <c r="AJ5183" s="22"/>
    </row>
    <row r="5184" spans="1:36" x14ac:dyDescent="0.2">
      <c r="A5184" s="22"/>
      <c r="B5184" s="22"/>
      <c r="AJ5184" s="22"/>
    </row>
    <row r="5185" spans="1:36" x14ac:dyDescent="0.2">
      <c r="A5185" s="22"/>
      <c r="B5185" s="22"/>
      <c r="AJ5185" s="22"/>
    </row>
    <row r="5186" spans="1:36" x14ac:dyDescent="0.2">
      <c r="A5186" s="22"/>
      <c r="B5186" s="22"/>
      <c r="AJ5186" s="22"/>
    </row>
    <row r="5187" spans="1:36" x14ac:dyDescent="0.2">
      <c r="A5187" s="22"/>
      <c r="B5187" s="22"/>
      <c r="AJ5187" s="22"/>
    </row>
    <row r="5188" spans="1:36" x14ac:dyDescent="0.2">
      <c r="A5188" s="22"/>
      <c r="B5188" s="22"/>
      <c r="AJ5188" s="22"/>
    </row>
    <row r="5189" spans="1:36" x14ac:dyDescent="0.2">
      <c r="A5189" s="22"/>
      <c r="B5189" s="22"/>
      <c r="AJ5189" s="22"/>
    </row>
    <row r="5190" spans="1:36" x14ac:dyDescent="0.2">
      <c r="A5190" s="22"/>
      <c r="B5190" s="22"/>
      <c r="AJ5190" s="22"/>
    </row>
    <row r="5191" spans="1:36" x14ac:dyDescent="0.2">
      <c r="A5191" s="22"/>
      <c r="B5191" s="22"/>
      <c r="AJ5191" s="22"/>
    </row>
    <row r="5192" spans="1:36" x14ac:dyDescent="0.2">
      <c r="A5192" s="22"/>
      <c r="B5192" s="22"/>
      <c r="AJ5192" s="22"/>
    </row>
    <row r="5193" spans="1:36" x14ac:dyDescent="0.2">
      <c r="A5193" s="22"/>
      <c r="B5193" s="22"/>
      <c r="AJ5193" s="22"/>
    </row>
    <row r="5194" spans="1:36" x14ac:dyDescent="0.2">
      <c r="A5194" s="22"/>
      <c r="B5194" s="22"/>
      <c r="AJ5194" s="22"/>
    </row>
    <row r="5195" spans="1:36" x14ac:dyDescent="0.2">
      <c r="A5195" s="22"/>
      <c r="B5195" s="22"/>
      <c r="AJ5195" s="22"/>
    </row>
    <row r="5196" spans="1:36" x14ac:dyDescent="0.2">
      <c r="A5196" s="22"/>
      <c r="B5196" s="22"/>
      <c r="AJ5196" s="22"/>
    </row>
    <row r="5197" spans="1:36" x14ac:dyDescent="0.2">
      <c r="A5197" s="22"/>
      <c r="B5197" s="22"/>
      <c r="AJ5197" s="22"/>
    </row>
    <row r="5198" spans="1:36" x14ac:dyDescent="0.2">
      <c r="A5198" s="22"/>
      <c r="B5198" s="22"/>
      <c r="AJ5198" s="22"/>
    </row>
    <row r="5199" spans="1:36" x14ac:dyDescent="0.2">
      <c r="A5199" s="22"/>
      <c r="B5199" s="22"/>
      <c r="AJ5199" s="22"/>
    </row>
    <row r="5200" spans="1:36" x14ac:dyDescent="0.2">
      <c r="A5200" s="22"/>
      <c r="B5200" s="22"/>
      <c r="AJ5200" s="22"/>
    </row>
    <row r="5201" spans="1:36" x14ac:dyDescent="0.2">
      <c r="A5201" s="22"/>
      <c r="B5201" s="22"/>
      <c r="AJ5201" s="22"/>
    </row>
    <row r="5202" spans="1:36" x14ac:dyDescent="0.2">
      <c r="A5202" s="22"/>
      <c r="B5202" s="22"/>
      <c r="AJ5202" s="22"/>
    </row>
    <row r="5203" spans="1:36" x14ac:dyDescent="0.2">
      <c r="A5203" s="22"/>
      <c r="B5203" s="22"/>
      <c r="AJ5203" s="22"/>
    </row>
    <row r="5204" spans="1:36" x14ac:dyDescent="0.2">
      <c r="A5204" s="22"/>
      <c r="B5204" s="22"/>
      <c r="AJ5204" s="22"/>
    </row>
    <row r="5205" spans="1:36" x14ac:dyDescent="0.2">
      <c r="A5205" s="22"/>
      <c r="B5205" s="22"/>
      <c r="AJ5205" s="22"/>
    </row>
    <row r="5206" spans="1:36" x14ac:dyDescent="0.2">
      <c r="A5206" s="22"/>
      <c r="B5206" s="22"/>
      <c r="AJ5206" s="22"/>
    </row>
    <row r="5207" spans="1:36" x14ac:dyDescent="0.2">
      <c r="A5207" s="22"/>
      <c r="B5207" s="22"/>
      <c r="AJ5207" s="22"/>
    </row>
    <row r="5208" spans="1:36" x14ac:dyDescent="0.2">
      <c r="A5208" s="22"/>
      <c r="B5208" s="22"/>
      <c r="AJ5208" s="22"/>
    </row>
    <row r="5209" spans="1:36" x14ac:dyDescent="0.2">
      <c r="A5209" s="22"/>
      <c r="B5209" s="22"/>
      <c r="AJ5209" s="22"/>
    </row>
    <row r="5210" spans="1:36" x14ac:dyDescent="0.2">
      <c r="A5210" s="22"/>
      <c r="B5210" s="22"/>
      <c r="AJ5210" s="22"/>
    </row>
    <row r="5211" spans="1:36" x14ac:dyDescent="0.2">
      <c r="A5211" s="22"/>
      <c r="B5211" s="22"/>
      <c r="AJ5211" s="22"/>
    </row>
    <row r="5212" spans="1:36" x14ac:dyDescent="0.2">
      <c r="A5212" s="22"/>
      <c r="B5212" s="22"/>
      <c r="AJ5212" s="22"/>
    </row>
    <row r="5213" spans="1:36" x14ac:dyDescent="0.2">
      <c r="A5213" s="22"/>
      <c r="B5213" s="22"/>
      <c r="AJ5213" s="22"/>
    </row>
    <row r="5214" spans="1:36" x14ac:dyDescent="0.2">
      <c r="A5214" s="22"/>
      <c r="B5214" s="22"/>
      <c r="AJ5214" s="22"/>
    </row>
    <row r="5215" spans="1:36" x14ac:dyDescent="0.2">
      <c r="A5215" s="22"/>
      <c r="B5215" s="22"/>
      <c r="AJ5215" s="22"/>
    </row>
    <row r="5216" spans="1:36" x14ac:dyDescent="0.2">
      <c r="A5216" s="22"/>
      <c r="B5216" s="22"/>
      <c r="AJ5216" s="22"/>
    </row>
    <row r="5217" spans="1:36" x14ac:dyDescent="0.2">
      <c r="A5217" s="22"/>
      <c r="B5217" s="22"/>
      <c r="AJ5217" s="22"/>
    </row>
    <row r="5218" spans="1:36" x14ac:dyDescent="0.2">
      <c r="A5218" s="22"/>
      <c r="B5218" s="22"/>
      <c r="AJ5218" s="22"/>
    </row>
    <row r="5219" spans="1:36" x14ac:dyDescent="0.2">
      <c r="A5219" s="22"/>
      <c r="B5219" s="22"/>
      <c r="AJ5219" s="22"/>
    </row>
    <row r="5220" spans="1:36" x14ac:dyDescent="0.2">
      <c r="A5220" s="22"/>
      <c r="B5220" s="22"/>
      <c r="AJ5220" s="22"/>
    </row>
    <row r="5221" spans="1:36" x14ac:dyDescent="0.2">
      <c r="A5221" s="22"/>
      <c r="B5221" s="22"/>
      <c r="AJ5221" s="22"/>
    </row>
    <row r="5222" spans="1:36" x14ac:dyDescent="0.2">
      <c r="A5222" s="22"/>
      <c r="B5222" s="22"/>
      <c r="AJ5222" s="22"/>
    </row>
    <row r="5223" spans="1:36" x14ac:dyDescent="0.2">
      <c r="A5223" s="22"/>
      <c r="B5223" s="22"/>
      <c r="AJ5223" s="22"/>
    </row>
    <row r="5224" spans="1:36" x14ac:dyDescent="0.2">
      <c r="A5224" s="22"/>
      <c r="B5224" s="22"/>
      <c r="AJ5224" s="22"/>
    </row>
    <row r="5225" spans="1:36" x14ac:dyDescent="0.2">
      <c r="A5225" s="22"/>
      <c r="B5225" s="22"/>
      <c r="AJ5225" s="22"/>
    </row>
    <row r="5226" spans="1:36" x14ac:dyDescent="0.2">
      <c r="A5226" s="22"/>
      <c r="B5226" s="22"/>
      <c r="AJ5226" s="22"/>
    </row>
    <row r="5227" spans="1:36" x14ac:dyDescent="0.2">
      <c r="A5227" s="22"/>
      <c r="B5227" s="22"/>
      <c r="AJ5227" s="22"/>
    </row>
    <row r="5228" spans="1:36" x14ac:dyDescent="0.2">
      <c r="A5228" s="22"/>
      <c r="B5228" s="22"/>
      <c r="AJ5228" s="22"/>
    </row>
    <row r="5229" spans="1:36" x14ac:dyDescent="0.2">
      <c r="A5229" s="22"/>
      <c r="B5229" s="22"/>
      <c r="AJ5229" s="22"/>
    </row>
    <row r="5230" spans="1:36" x14ac:dyDescent="0.2">
      <c r="A5230" s="22"/>
      <c r="B5230" s="22"/>
      <c r="AJ5230" s="22"/>
    </row>
    <row r="5231" spans="1:36" x14ac:dyDescent="0.2">
      <c r="A5231" s="22"/>
      <c r="B5231" s="22"/>
      <c r="AJ5231" s="22"/>
    </row>
    <row r="5232" spans="1:36" x14ac:dyDescent="0.2">
      <c r="A5232" s="22"/>
      <c r="B5232" s="22"/>
      <c r="AJ5232" s="22"/>
    </row>
    <row r="5233" spans="1:36" x14ac:dyDescent="0.2">
      <c r="A5233" s="22"/>
      <c r="B5233" s="22"/>
      <c r="AJ5233" s="22"/>
    </row>
    <row r="5234" spans="1:36" x14ac:dyDescent="0.2">
      <c r="A5234" s="22"/>
      <c r="B5234" s="22"/>
      <c r="AJ5234" s="22"/>
    </row>
    <row r="5235" spans="1:36" x14ac:dyDescent="0.2">
      <c r="A5235" s="22"/>
      <c r="B5235" s="22"/>
      <c r="AJ5235" s="22"/>
    </row>
    <row r="5236" spans="1:36" x14ac:dyDescent="0.2">
      <c r="A5236" s="22"/>
      <c r="B5236" s="22"/>
      <c r="AJ5236" s="22"/>
    </row>
    <row r="5237" spans="1:36" x14ac:dyDescent="0.2">
      <c r="A5237" s="22"/>
      <c r="B5237" s="22"/>
      <c r="AJ5237" s="22"/>
    </row>
    <row r="5238" spans="1:36" x14ac:dyDescent="0.2">
      <c r="A5238" s="22"/>
      <c r="B5238" s="22"/>
      <c r="AJ5238" s="22"/>
    </row>
    <row r="5239" spans="1:36" x14ac:dyDescent="0.2">
      <c r="A5239" s="22"/>
      <c r="B5239" s="22"/>
      <c r="AJ5239" s="22"/>
    </row>
    <row r="5240" spans="1:36" x14ac:dyDescent="0.2">
      <c r="A5240" s="22"/>
      <c r="B5240" s="22"/>
      <c r="AJ5240" s="22"/>
    </row>
    <row r="5241" spans="1:36" x14ac:dyDescent="0.2">
      <c r="A5241" s="22"/>
      <c r="B5241" s="22"/>
      <c r="AJ5241" s="22"/>
    </row>
    <row r="5242" spans="1:36" x14ac:dyDescent="0.2">
      <c r="A5242" s="22"/>
      <c r="B5242" s="22"/>
      <c r="AJ5242" s="22"/>
    </row>
    <row r="5243" spans="1:36" x14ac:dyDescent="0.2">
      <c r="A5243" s="22"/>
      <c r="B5243" s="22"/>
      <c r="AJ5243" s="22"/>
    </row>
    <row r="5244" spans="1:36" x14ac:dyDescent="0.2">
      <c r="A5244" s="22"/>
      <c r="B5244" s="22"/>
      <c r="AJ5244" s="22"/>
    </row>
    <row r="5245" spans="1:36" x14ac:dyDescent="0.2">
      <c r="A5245" s="22"/>
      <c r="B5245" s="22"/>
      <c r="AJ5245" s="22"/>
    </row>
    <row r="5246" spans="1:36" x14ac:dyDescent="0.2">
      <c r="A5246" s="22"/>
      <c r="B5246" s="22"/>
      <c r="AJ5246" s="22"/>
    </row>
    <row r="5247" spans="1:36" x14ac:dyDescent="0.2">
      <c r="A5247" s="22"/>
      <c r="B5247" s="22"/>
      <c r="AJ5247" s="22"/>
    </row>
    <row r="5248" spans="1:36" x14ac:dyDescent="0.2">
      <c r="A5248" s="22"/>
      <c r="B5248" s="22"/>
      <c r="AJ5248" s="22"/>
    </row>
    <row r="5249" spans="1:36" x14ac:dyDescent="0.2">
      <c r="A5249" s="22"/>
      <c r="B5249" s="22"/>
      <c r="AJ5249" s="22"/>
    </row>
    <row r="5250" spans="1:36" x14ac:dyDescent="0.2">
      <c r="A5250" s="22"/>
      <c r="B5250" s="22"/>
      <c r="AJ5250" s="22"/>
    </row>
    <row r="5251" spans="1:36" x14ac:dyDescent="0.2">
      <c r="A5251" s="22"/>
      <c r="B5251" s="22"/>
      <c r="AJ5251" s="22"/>
    </row>
    <row r="5252" spans="1:36" x14ac:dyDescent="0.2">
      <c r="A5252" s="22"/>
      <c r="B5252" s="22"/>
      <c r="AJ5252" s="22"/>
    </row>
    <row r="5253" spans="1:36" x14ac:dyDescent="0.2">
      <c r="A5253" s="22"/>
      <c r="B5253" s="22"/>
      <c r="AJ5253" s="22"/>
    </row>
    <row r="5254" spans="1:36" x14ac:dyDescent="0.2">
      <c r="A5254" s="22"/>
      <c r="B5254" s="22"/>
      <c r="AJ5254" s="22"/>
    </row>
    <row r="5255" spans="1:36" x14ac:dyDescent="0.2">
      <c r="A5255" s="22"/>
      <c r="B5255" s="22"/>
      <c r="AJ5255" s="22"/>
    </row>
    <row r="5256" spans="1:36" x14ac:dyDescent="0.2">
      <c r="A5256" s="22"/>
      <c r="B5256" s="22"/>
      <c r="AJ5256" s="22"/>
    </row>
    <row r="5257" spans="1:36" x14ac:dyDescent="0.2">
      <c r="A5257" s="22"/>
      <c r="B5257" s="22"/>
      <c r="AJ5257" s="22"/>
    </row>
    <row r="5258" spans="1:36" x14ac:dyDescent="0.2">
      <c r="A5258" s="22"/>
      <c r="B5258" s="22"/>
      <c r="AJ5258" s="22"/>
    </row>
    <row r="5259" spans="1:36" x14ac:dyDescent="0.2">
      <c r="A5259" s="22"/>
      <c r="B5259" s="22"/>
      <c r="AJ5259" s="22"/>
    </row>
    <row r="5260" spans="1:36" x14ac:dyDescent="0.2">
      <c r="A5260" s="22"/>
      <c r="B5260" s="22"/>
      <c r="AJ5260" s="22"/>
    </row>
    <row r="5261" spans="1:36" x14ac:dyDescent="0.2">
      <c r="A5261" s="22"/>
      <c r="B5261" s="22"/>
      <c r="AJ5261" s="22"/>
    </row>
    <row r="5262" spans="1:36" x14ac:dyDescent="0.2">
      <c r="A5262" s="22"/>
      <c r="B5262" s="22"/>
      <c r="AJ5262" s="22"/>
    </row>
    <row r="5263" spans="1:36" x14ac:dyDescent="0.2">
      <c r="A5263" s="22"/>
      <c r="B5263" s="22"/>
      <c r="AJ5263" s="22"/>
    </row>
    <row r="5264" spans="1:36" x14ac:dyDescent="0.2">
      <c r="A5264" s="22"/>
      <c r="B5264" s="22"/>
      <c r="AJ5264" s="22"/>
    </row>
    <row r="5265" spans="1:36" x14ac:dyDescent="0.2">
      <c r="A5265" s="22"/>
      <c r="B5265" s="22"/>
      <c r="AJ5265" s="22"/>
    </row>
    <row r="5266" spans="1:36" x14ac:dyDescent="0.2">
      <c r="A5266" s="22"/>
      <c r="B5266" s="22"/>
      <c r="AJ5266" s="22"/>
    </row>
    <row r="5267" spans="1:36" x14ac:dyDescent="0.2">
      <c r="A5267" s="22"/>
      <c r="B5267" s="22"/>
      <c r="AJ5267" s="22"/>
    </row>
    <row r="5268" spans="1:36" x14ac:dyDescent="0.2">
      <c r="A5268" s="22"/>
      <c r="B5268" s="22"/>
      <c r="AJ5268" s="22"/>
    </row>
    <row r="5269" spans="1:36" x14ac:dyDescent="0.2">
      <c r="A5269" s="22"/>
      <c r="B5269" s="22"/>
      <c r="AJ5269" s="22"/>
    </row>
    <row r="5270" spans="1:36" x14ac:dyDescent="0.2">
      <c r="A5270" s="22"/>
      <c r="B5270" s="22"/>
      <c r="AJ5270" s="22"/>
    </row>
    <row r="5271" spans="1:36" x14ac:dyDescent="0.2">
      <c r="A5271" s="22"/>
      <c r="B5271" s="22"/>
      <c r="AJ5271" s="22"/>
    </row>
    <row r="5272" spans="1:36" x14ac:dyDescent="0.2">
      <c r="A5272" s="22"/>
      <c r="B5272" s="22"/>
      <c r="AJ5272" s="22"/>
    </row>
    <row r="5273" spans="1:36" x14ac:dyDescent="0.2">
      <c r="A5273" s="22"/>
      <c r="B5273" s="22"/>
      <c r="AJ5273" s="22"/>
    </row>
    <row r="5274" spans="1:36" x14ac:dyDescent="0.2">
      <c r="A5274" s="22"/>
      <c r="B5274" s="22"/>
      <c r="AJ5274" s="22"/>
    </row>
    <row r="5275" spans="1:36" x14ac:dyDescent="0.2">
      <c r="A5275" s="22"/>
      <c r="B5275" s="22"/>
      <c r="AJ5275" s="22"/>
    </row>
    <row r="5276" spans="1:36" x14ac:dyDescent="0.2">
      <c r="A5276" s="22"/>
      <c r="B5276" s="22"/>
      <c r="AJ5276" s="22"/>
    </row>
    <row r="5277" spans="1:36" x14ac:dyDescent="0.2">
      <c r="A5277" s="22"/>
      <c r="B5277" s="22"/>
      <c r="AJ5277" s="22"/>
    </row>
    <row r="5278" spans="1:36" x14ac:dyDescent="0.2">
      <c r="A5278" s="22"/>
      <c r="B5278" s="22"/>
      <c r="AJ5278" s="22"/>
    </row>
    <row r="5279" spans="1:36" x14ac:dyDescent="0.2">
      <c r="A5279" s="22"/>
      <c r="B5279" s="22"/>
      <c r="AJ5279" s="22"/>
    </row>
    <row r="5280" spans="1:36" x14ac:dyDescent="0.2">
      <c r="A5280" s="22"/>
      <c r="B5280" s="22"/>
      <c r="AJ5280" s="22"/>
    </row>
    <row r="5281" spans="1:36" x14ac:dyDescent="0.2">
      <c r="A5281" s="22"/>
      <c r="B5281" s="22"/>
      <c r="AJ5281" s="22"/>
    </row>
    <row r="5282" spans="1:36" x14ac:dyDescent="0.2">
      <c r="A5282" s="22"/>
      <c r="B5282" s="22"/>
      <c r="AJ5282" s="22"/>
    </row>
    <row r="5283" spans="1:36" x14ac:dyDescent="0.2">
      <c r="A5283" s="22"/>
      <c r="B5283" s="22"/>
      <c r="AJ5283" s="22"/>
    </row>
    <row r="5284" spans="1:36" x14ac:dyDescent="0.2">
      <c r="A5284" s="22"/>
      <c r="B5284" s="22"/>
      <c r="AJ5284" s="22"/>
    </row>
    <row r="5285" spans="1:36" x14ac:dyDescent="0.2">
      <c r="A5285" s="22"/>
      <c r="B5285" s="22"/>
      <c r="AJ5285" s="22"/>
    </row>
    <row r="5286" spans="1:36" x14ac:dyDescent="0.2">
      <c r="A5286" s="22"/>
      <c r="B5286" s="22"/>
      <c r="AJ5286" s="22"/>
    </row>
    <row r="5287" spans="1:36" x14ac:dyDescent="0.2">
      <c r="A5287" s="22"/>
      <c r="B5287" s="22"/>
      <c r="AJ5287" s="22"/>
    </row>
    <row r="5288" spans="1:36" x14ac:dyDescent="0.2">
      <c r="A5288" s="22"/>
      <c r="B5288" s="22"/>
      <c r="AJ5288" s="22"/>
    </row>
    <row r="5289" spans="1:36" x14ac:dyDescent="0.2">
      <c r="A5289" s="22"/>
      <c r="B5289" s="22"/>
      <c r="AJ5289" s="22"/>
    </row>
    <row r="5290" spans="1:36" x14ac:dyDescent="0.2">
      <c r="A5290" s="22"/>
      <c r="B5290" s="22"/>
      <c r="AJ5290" s="22"/>
    </row>
    <row r="5291" spans="1:36" x14ac:dyDescent="0.2">
      <c r="A5291" s="22"/>
      <c r="B5291" s="22"/>
      <c r="AJ5291" s="22"/>
    </row>
    <row r="5292" spans="1:36" x14ac:dyDescent="0.2">
      <c r="A5292" s="22"/>
      <c r="B5292" s="22"/>
      <c r="AJ5292" s="22"/>
    </row>
    <row r="5293" spans="1:36" x14ac:dyDescent="0.2">
      <c r="A5293" s="22"/>
      <c r="B5293" s="22"/>
      <c r="AJ5293" s="22"/>
    </row>
    <row r="5294" spans="1:36" x14ac:dyDescent="0.2">
      <c r="A5294" s="22"/>
      <c r="B5294" s="22"/>
      <c r="AJ5294" s="22"/>
    </row>
    <row r="5295" spans="1:36" x14ac:dyDescent="0.2">
      <c r="A5295" s="22"/>
      <c r="B5295" s="22"/>
      <c r="AJ5295" s="22"/>
    </row>
    <row r="5296" spans="1:36" x14ac:dyDescent="0.2">
      <c r="A5296" s="22"/>
      <c r="B5296" s="22"/>
      <c r="AJ5296" s="22"/>
    </row>
    <row r="5297" spans="1:36" x14ac:dyDescent="0.2">
      <c r="A5297" s="22"/>
      <c r="B5297" s="22"/>
      <c r="AJ5297" s="22"/>
    </row>
    <row r="5298" spans="1:36" x14ac:dyDescent="0.2">
      <c r="A5298" s="22"/>
      <c r="B5298" s="22"/>
      <c r="AJ5298" s="22"/>
    </row>
    <row r="5299" spans="1:36" x14ac:dyDescent="0.2">
      <c r="A5299" s="22"/>
      <c r="B5299" s="22"/>
      <c r="AJ5299" s="22"/>
    </row>
    <row r="5300" spans="1:36" x14ac:dyDescent="0.2">
      <c r="A5300" s="22"/>
      <c r="B5300" s="22"/>
      <c r="AJ5300" s="22"/>
    </row>
    <row r="5301" spans="1:36" x14ac:dyDescent="0.2">
      <c r="A5301" s="22"/>
      <c r="B5301" s="22"/>
      <c r="AJ5301" s="22"/>
    </row>
    <row r="5302" spans="1:36" x14ac:dyDescent="0.2">
      <c r="A5302" s="22"/>
      <c r="B5302" s="22"/>
      <c r="AJ5302" s="22"/>
    </row>
    <row r="5303" spans="1:36" x14ac:dyDescent="0.2">
      <c r="A5303" s="22"/>
      <c r="B5303" s="22"/>
      <c r="AJ5303" s="22"/>
    </row>
    <row r="5304" spans="1:36" x14ac:dyDescent="0.2">
      <c r="A5304" s="22"/>
      <c r="B5304" s="22"/>
      <c r="AJ5304" s="22"/>
    </row>
    <row r="5305" spans="1:36" x14ac:dyDescent="0.2">
      <c r="A5305" s="22"/>
      <c r="B5305" s="22"/>
      <c r="AJ5305" s="22"/>
    </row>
    <row r="5306" spans="1:36" x14ac:dyDescent="0.2">
      <c r="A5306" s="22"/>
      <c r="B5306" s="22"/>
      <c r="AJ5306" s="22"/>
    </row>
    <row r="5307" spans="1:36" x14ac:dyDescent="0.2">
      <c r="A5307" s="22"/>
      <c r="B5307" s="22"/>
      <c r="AJ5307" s="22"/>
    </row>
    <row r="5308" spans="1:36" x14ac:dyDescent="0.2">
      <c r="A5308" s="22"/>
      <c r="B5308" s="22"/>
      <c r="AJ5308" s="22"/>
    </row>
    <row r="5309" spans="1:36" x14ac:dyDescent="0.2">
      <c r="A5309" s="22"/>
      <c r="B5309" s="22"/>
      <c r="AJ5309" s="22"/>
    </row>
    <row r="5310" spans="1:36" x14ac:dyDescent="0.2">
      <c r="A5310" s="22"/>
      <c r="B5310" s="22"/>
      <c r="AJ5310" s="22"/>
    </row>
    <row r="5311" spans="1:36" x14ac:dyDescent="0.2">
      <c r="A5311" s="22"/>
      <c r="B5311" s="22"/>
      <c r="AJ5311" s="22"/>
    </row>
    <row r="5312" spans="1:36" x14ac:dyDescent="0.2">
      <c r="A5312" s="22"/>
      <c r="B5312" s="22"/>
      <c r="AJ5312" s="22"/>
    </row>
    <row r="5313" spans="1:36" x14ac:dyDescent="0.2">
      <c r="A5313" s="22"/>
      <c r="B5313" s="22"/>
      <c r="AJ5313" s="22"/>
    </row>
    <row r="5314" spans="1:36" x14ac:dyDescent="0.2">
      <c r="A5314" s="22"/>
      <c r="B5314" s="22"/>
      <c r="AJ5314" s="22"/>
    </row>
    <row r="5315" spans="1:36" x14ac:dyDescent="0.2">
      <c r="A5315" s="22"/>
      <c r="B5315" s="22"/>
      <c r="AJ5315" s="22"/>
    </row>
    <row r="5316" spans="1:36" x14ac:dyDescent="0.2">
      <c r="A5316" s="22"/>
      <c r="B5316" s="22"/>
      <c r="AJ5316" s="22"/>
    </row>
    <row r="5317" spans="1:36" x14ac:dyDescent="0.2">
      <c r="A5317" s="22"/>
      <c r="B5317" s="22"/>
      <c r="AJ5317" s="22"/>
    </row>
    <row r="5318" spans="1:36" x14ac:dyDescent="0.2">
      <c r="A5318" s="22"/>
      <c r="B5318" s="22"/>
      <c r="AJ5318" s="22"/>
    </row>
    <row r="5319" spans="1:36" x14ac:dyDescent="0.2">
      <c r="A5319" s="22"/>
      <c r="B5319" s="22"/>
      <c r="AJ5319" s="22"/>
    </row>
    <row r="5320" spans="1:36" x14ac:dyDescent="0.2">
      <c r="A5320" s="22"/>
      <c r="B5320" s="22"/>
      <c r="AJ5320" s="22"/>
    </row>
    <row r="5321" spans="1:36" x14ac:dyDescent="0.2">
      <c r="A5321" s="22"/>
      <c r="B5321" s="22"/>
      <c r="AJ5321" s="22"/>
    </row>
    <row r="5322" spans="1:36" x14ac:dyDescent="0.2">
      <c r="A5322" s="22"/>
      <c r="B5322" s="22"/>
      <c r="AJ5322" s="22"/>
    </row>
    <row r="5323" spans="1:36" x14ac:dyDescent="0.2">
      <c r="A5323" s="22"/>
      <c r="B5323" s="22"/>
      <c r="AJ5323" s="22"/>
    </row>
    <row r="5324" spans="1:36" x14ac:dyDescent="0.2">
      <c r="A5324" s="22"/>
      <c r="B5324" s="22"/>
      <c r="AJ5324" s="22"/>
    </row>
    <row r="5325" spans="1:36" x14ac:dyDescent="0.2">
      <c r="A5325" s="22"/>
      <c r="B5325" s="22"/>
      <c r="AJ5325" s="22"/>
    </row>
    <row r="5326" spans="1:36" x14ac:dyDescent="0.2">
      <c r="A5326" s="22"/>
      <c r="B5326" s="22"/>
      <c r="AJ5326" s="22"/>
    </row>
    <row r="5327" spans="1:36" x14ac:dyDescent="0.2">
      <c r="A5327" s="22"/>
      <c r="B5327" s="22"/>
      <c r="AJ5327" s="22"/>
    </row>
    <row r="5328" spans="1:36" x14ac:dyDescent="0.2">
      <c r="A5328" s="22"/>
      <c r="B5328" s="22"/>
      <c r="AJ5328" s="22"/>
    </row>
    <row r="5329" spans="1:36" x14ac:dyDescent="0.2">
      <c r="A5329" s="22"/>
      <c r="B5329" s="22"/>
      <c r="AJ5329" s="22"/>
    </row>
    <row r="5330" spans="1:36" x14ac:dyDescent="0.2">
      <c r="A5330" s="22"/>
      <c r="B5330" s="22"/>
      <c r="AJ5330" s="22"/>
    </row>
    <row r="5331" spans="1:36" x14ac:dyDescent="0.2">
      <c r="A5331" s="22"/>
      <c r="B5331" s="22"/>
      <c r="AJ5331" s="22"/>
    </row>
    <row r="5332" spans="1:36" x14ac:dyDescent="0.2">
      <c r="A5332" s="22"/>
      <c r="B5332" s="22"/>
      <c r="AJ5332" s="22"/>
    </row>
    <row r="5333" spans="1:36" x14ac:dyDescent="0.2">
      <c r="A5333" s="22"/>
      <c r="B5333" s="22"/>
      <c r="AJ5333" s="22"/>
    </row>
    <row r="5334" spans="1:36" x14ac:dyDescent="0.2">
      <c r="A5334" s="22"/>
      <c r="B5334" s="22"/>
      <c r="AJ5334" s="22"/>
    </row>
    <row r="5335" spans="1:36" x14ac:dyDescent="0.2">
      <c r="A5335" s="22"/>
      <c r="B5335" s="22"/>
      <c r="AJ5335" s="22"/>
    </row>
    <row r="5336" spans="1:36" x14ac:dyDescent="0.2">
      <c r="A5336" s="22"/>
      <c r="B5336" s="22"/>
      <c r="AJ5336" s="22"/>
    </row>
    <row r="5337" spans="1:36" x14ac:dyDescent="0.2">
      <c r="A5337" s="22"/>
      <c r="B5337" s="22"/>
      <c r="AJ5337" s="22"/>
    </row>
    <row r="5338" spans="1:36" x14ac:dyDescent="0.2">
      <c r="A5338" s="22"/>
      <c r="B5338" s="22"/>
      <c r="AJ5338" s="22"/>
    </row>
    <row r="5339" spans="1:36" x14ac:dyDescent="0.2">
      <c r="A5339" s="22"/>
      <c r="B5339" s="22"/>
      <c r="AJ5339" s="22"/>
    </row>
    <row r="5340" spans="1:36" x14ac:dyDescent="0.2">
      <c r="A5340" s="22"/>
      <c r="B5340" s="22"/>
      <c r="AJ5340" s="22"/>
    </row>
    <row r="5341" spans="1:36" x14ac:dyDescent="0.2">
      <c r="A5341" s="22"/>
      <c r="B5341" s="22"/>
      <c r="AJ5341" s="22"/>
    </row>
    <row r="5342" spans="1:36" x14ac:dyDescent="0.2">
      <c r="A5342" s="22"/>
      <c r="B5342" s="22"/>
      <c r="AJ5342" s="22"/>
    </row>
    <row r="5343" spans="1:36" x14ac:dyDescent="0.2">
      <c r="A5343" s="22"/>
      <c r="B5343" s="22"/>
      <c r="AJ5343" s="22"/>
    </row>
    <row r="5344" spans="1:36" x14ac:dyDescent="0.2">
      <c r="A5344" s="22"/>
      <c r="B5344" s="22"/>
      <c r="AJ5344" s="22"/>
    </row>
    <row r="5345" spans="1:36" x14ac:dyDescent="0.2">
      <c r="A5345" s="22"/>
      <c r="B5345" s="22"/>
      <c r="AJ5345" s="22"/>
    </row>
    <row r="5346" spans="1:36" x14ac:dyDescent="0.2">
      <c r="A5346" s="22"/>
      <c r="B5346" s="22"/>
      <c r="AJ5346" s="22"/>
    </row>
    <row r="5347" spans="1:36" x14ac:dyDescent="0.2">
      <c r="A5347" s="22"/>
      <c r="B5347" s="22"/>
      <c r="AJ5347" s="22"/>
    </row>
    <row r="5348" spans="1:36" x14ac:dyDescent="0.2">
      <c r="A5348" s="22"/>
      <c r="B5348" s="22"/>
      <c r="AJ5348" s="22"/>
    </row>
    <row r="5349" spans="1:36" x14ac:dyDescent="0.2">
      <c r="A5349" s="22"/>
      <c r="B5349" s="22"/>
      <c r="AJ5349" s="22"/>
    </row>
    <row r="5350" spans="1:36" x14ac:dyDescent="0.2">
      <c r="A5350" s="22"/>
      <c r="B5350" s="22"/>
      <c r="AJ5350" s="22"/>
    </row>
    <row r="5351" spans="1:36" x14ac:dyDescent="0.2">
      <c r="A5351" s="22"/>
      <c r="B5351" s="22"/>
      <c r="AJ5351" s="22"/>
    </row>
    <row r="5352" spans="1:36" x14ac:dyDescent="0.2">
      <c r="A5352" s="22"/>
      <c r="B5352" s="22"/>
      <c r="AJ5352" s="22"/>
    </row>
    <row r="5353" spans="1:36" x14ac:dyDescent="0.2">
      <c r="A5353" s="22"/>
      <c r="B5353" s="22"/>
      <c r="AJ5353" s="22"/>
    </row>
    <row r="5354" spans="1:36" x14ac:dyDescent="0.2">
      <c r="A5354" s="22"/>
      <c r="B5354" s="22"/>
      <c r="AJ5354" s="22"/>
    </row>
    <row r="5355" spans="1:36" x14ac:dyDescent="0.2">
      <c r="A5355" s="22"/>
      <c r="B5355" s="22"/>
      <c r="AJ5355" s="22"/>
    </row>
    <row r="5356" spans="1:36" x14ac:dyDescent="0.2">
      <c r="A5356" s="22"/>
      <c r="B5356" s="22"/>
      <c r="AJ5356" s="22"/>
    </row>
    <row r="5357" spans="1:36" x14ac:dyDescent="0.2">
      <c r="A5357" s="22"/>
      <c r="B5357" s="22"/>
      <c r="AJ5357" s="22"/>
    </row>
    <row r="5358" spans="1:36" x14ac:dyDescent="0.2">
      <c r="A5358" s="22"/>
      <c r="B5358" s="22"/>
      <c r="AJ5358" s="22"/>
    </row>
    <row r="5359" spans="1:36" x14ac:dyDescent="0.2">
      <c r="A5359" s="22"/>
      <c r="B5359" s="22"/>
      <c r="AJ5359" s="22"/>
    </row>
    <row r="5360" spans="1:36" x14ac:dyDescent="0.2">
      <c r="A5360" s="22"/>
      <c r="B5360" s="22"/>
      <c r="AJ5360" s="22"/>
    </row>
    <row r="5361" spans="1:36" x14ac:dyDescent="0.2">
      <c r="A5361" s="22"/>
      <c r="B5361" s="22"/>
      <c r="AJ5361" s="22"/>
    </row>
    <row r="5362" spans="1:36" x14ac:dyDescent="0.2">
      <c r="A5362" s="22"/>
      <c r="B5362" s="22"/>
      <c r="AJ5362" s="22"/>
    </row>
    <row r="5363" spans="1:36" x14ac:dyDescent="0.2">
      <c r="A5363" s="22"/>
      <c r="B5363" s="22"/>
      <c r="AJ5363" s="22"/>
    </row>
    <row r="5364" spans="1:36" x14ac:dyDescent="0.2">
      <c r="A5364" s="22"/>
      <c r="B5364" s="22"/>
      <c r="AJ5364" s="22"/>
    </row>
    <row r="5365" spans="1:36" x14ac:dyDescent="0.2">
      <c r="A5365" s="22"/>
      <c r="B5365" s="22"/>
      <c r="AJ5365" s="22"/>
    </row>
    <row r="5366" spans="1:36" x14ac:dyDescent="0.2">
      <c r="A5366" s="22"/>
      <c r="B5366" s="22"/>
      <c r="AJ5366" s="22"/>
    </row>
    <row r="5367" spans="1:36" x14ac:dyDescent="0.2">
      <c r="A5367" s="22"/>
      <c r="B5367" s="22"/>
      <c r="AJ5367" s="22"/>
    </row>
    <row r="5368" spans="1:36" x14ac:dyDescent="0.2">
      <c r="A5368" s="22"/>
      <c r="B5368" s="22"/>
      <c r="AJ5368" s="22"/>
    </row>
  </sheetData>
  <mergeCells count="65">
    <mergeCell ref="D62:D64"/>
    <mergeCell ref="G62:R62"/>
    <mergeCell ref="G63:R63"/>
    <mergeCell ref="G64:R64"/>
    <mergeCell ref="D49:D58"/>
    <mergeCell ref="E49:E58"/>
    <mergeCell ref="G49:R49"/>
    <mergeCell ref="G55:R55"/>
    <mergeCell ref="G56:R56"/>
    <mergeCell ref="G57:R57"/>
    <mergeCell ref="G58:R58"/>
    <mergeCell ref="D59:D61"/>
    <mergeCell ref="S49:S58"/>
    <mergeCell ref="AI49:AI58"/>
    <mergeCell ref="G50:R50"/>
    <mergeCell ref="G51:R51"/>
    <mergeCell ref="G52:R52"/>
    <mergeCell ref="G53:R53"/>
    <mergeCell ref="G54:R54"/>
    <mergeCell ref="D47:D48"/>
    <mergeCell ref="E47:E48"/>
    <mergeCell ref="F47:F48"/>
    <mergeCell ref="AI47:AI48"/>
    <mergeCell ref="G48:R48"/>
    <mergeCell ref="T48:AE48"/>
    <mergeCell ref="AI38:AI40"/>
    <mergeCell ref="D41:D42"/>
    <mergeCell ref="E41:E42"/>
    <mergeCell ref="F41:F42"/>
    <mergeCell ref="G41:R41"/>
    <mergeCell ref="S41:S42"/>
    <mergeCell ref="AI41:AI46"/>
    <mergeCell ref="G42:R42"/>
    <mergeCell ref="D43:D44"/>
    <mergeCell ref="E43:E44"/>
    <mergeCell ref="D45:D46"/>
    <mergeCell ref="E45:E46"/>
    <mergeCell ref="F45:F46"/>
    <mergeCell ref="G45:R45"/>
    <mergeCell ref="S45:S46"/>
    <mergeCell ref="G46:R46"/>
    <mergeCell ref="C23:C30"/>
    <mergeCell ref="AH23:AH24"/>
    <mergeCell ref="C32:C35"/>
    <mergeCell ref="D32:D33"/>
    <mergeCell ref="D34:D35"/>
    <mergeCell ref="C38:C46"/>
    <mergeCell ref="F43:F44"/>
    <mergeCell ref="G43:R43"/>
    <mergeCell ref="S43:S44"/>
    <mergeCell ref="G44:R44"/>
    <mergeCell ref="C6:AI6"/>
    <mergeCell ref="C7:C12"/>
    <mergeCell ref="C14:C18"/>
    <mergeCell ref="D14:D15"/>
    <mergeCell ref="C20:C21"/>
    <mergeCell ref="D20:D21"/>
    <mergeCell ref="C2:AI2"/>
    <mergeCell ref="C4:C5"/>
    <mergeCell ref="D4:D5"/>
    <mergeCell ref="E4:E5"/>
    <mergeCell ref="F4:F5"/>
    <mergeCell ref="G4:S4"/>
    <mergeCell ref="T4:AH4"/>
    <mergeCell ref="AI4:AI5"/>
  </mergeCells>
  <printOptions horizontalCentered="1" verticalCentered="1"/>
  <pageMargins left="0" right="0" top="0" bottom="0.39370078740157483" header="0" footer="0"/>
  <pageSetup paperSize="5" scale="50" fitToHeight="11" orientation="landscape" horizontalDpi="300" verticalDpi="300" r:id="rId1"/>
  <headerFooter alignWithMargins="0">
    <oddFooter xml:space="preserve">&amp;R </oddFooter>
  </headerFooter>
  <rowBreaks count="1" manualBreakCount="1">
    <brk id="36"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Certificaciones</vt:lpstr>
      <vt:lpstr>GITI</vt:lpstr>
      <vt:lpstr>Comunicaciones</vt:lpstr>
      <vt:lpstr>Capacitaciones</vt:lpstr>
      <vt:lpstr>Investigaciones</vt:lpstr>
      <vt:lpstr>Admin. y Financiera</vt:lpstr>
      <vt:lpstr>Amonestaciones</vt:lpstr>
      <vt:lpstr>Varios</vt:lpstr>
      <vt:lpstr>ESTRATEGOS 2021</vt:lpstr>
      <vt:lpstr>Datos</vt:lpstr>
      <vt:lpstr>Hoja1</vt:lpstr>
      <vt:lpstr>'ESTRATEGOS 2021'!Área_de_impresión</vt:lpstr>
      <vt:lpstr>'ESTRATEGOS 2021'!Títulos_a_imprimir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Camilo Pardo</dc:creator>
  <cp:lastModifiedBy>USER</cp:lastModifiedBy>
  <dcterms:created xsi:type="dcterms:W3CDTF">2020-10-28T14:25:00Z</dcterms:created>
  <dcterms:modified xsi:type="dcterms:W3CDTF">2021-04-22T17:26:23Z</dcterms:modified>
</cp:coreProperties>
</file>